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22ozu-sv21\国立大洲青少年交流の家\大洲共通\20研修支援事業\R6年度\令和６年度新様式\0422\"/>
    </mc:Choice>
  </mc:AlternateContent>
  <xr:revisionPtr revIDLastSave="0" documentId="13_ncr:1_{369B5B81-1521-431B-918F-7F694FE4691E}" xr6:coauthVersionLast="36" xr6:coauthVersionMax="36" xr10:uidLastSave="{00000000-0000-0000-0000-000000000000}"/>
  <bookViews>
    <workbookView xWindow="0" yWindow="0" windowWidth="21576" windowHeight="10968" tabRatio="888" firstSheet="5" xr2:uid="{00000000-000D-0000-FFFF-FFFF00000000}"/>
  </bookViews>
  <sheets>
    <sheet name="①利用申込書(利用2ヶ月前提出）" sheetId="14" r:id="rId1"/>
    <sheet name="②活動日程表（利用2ヶ月前提出）" sheetId="4" r:id="rId2"/>
    <sheet name="③食事数等注文票（利用1ヶ月前提出）" sheetId="8" r:id="rId3"/>
    <sheet name="④教材申込書（利用1ヶ月前提出）" sheetId="18" r:id="rId4"/>
    <sheet name="⑤利用者一覧表 （利用日提出）" sheetId="15" r:id="rId5"/>
    <sheet name="⑥複数団体票（利用日提出）" sheetId="12" r:id="rId6"/>
    <sheet name="⑦カヌー名簿（利用日提出）" sheetId="7" r:id="rId7"/>
    <sheet name="⑧利用団体票" sheetId="16" r:id="rId8"/>
    <sheet name="⑨請求書内訳詳細 " sheetId="17" r:id="rId9"/>
  </sheets>
  <externalReferences>
    <externalReference r:id="rId10"/>
    <externalReference r:id="rId11"/>
    <externalReference r:id="rId12"/>
  </externalReferences>
  <definedNames>
    <definedName name="_xlnm._FilterDatabase" localSheetId="1" hidden="1">'②活動日程表（利用2ヶ月前提出）'!$B$3:$R$38</definedName>
    <definedName name="aaa" localSheetId="7">#REF!</definedName>
    <definedName name="aaa" localSheetId="8">#REF!</definedName>
    <definedName name="aaa">#REF!</definedName>
    <definedName name="aaaaaaa">#REF!</definedName>
    <definedName name="kinyuu" localSheetId="7">#REF!</definedName>
    <definedName name="kinyuu" localSheetId="8">#REF!</definedName>
    <definedName name="kinyuu">#REF!</definedName>
    <definedName name="_xlnm.Print_Area" localSheetId="0">'①利用申込書(利用2ヶ月前提出）'!$A$1:$AG$61</definedName>
    <definedName name="_xlnm.Print_Area" localSheetId="1">'②活動日程表（利用2ヶ月前提出）'!$B$1:$R$63</definedName>
    <definedName name="_xlnm.Print_Area" localSheetId="2">'③食事数等注文票（利用1ヶ月前提出）'!$A$1:$BX$40</definedName>
    <definedName name="_xlnm.Print_Area" localSheetId="3">'④教材申込書（利用1ヶ月前提出）'!$A$1:$AU$32</definedName>
    <definedName name="_xlnm.Print_Area" localSheetId="4">'⑤利用者一覧表 （利用日提出）'!$A$1:$S$54</definedName>
    <definedName name="_xlnm.Print_Area" localSheetId="5">'⑥複数団体票（利用日提出）'!$A$1:$AX$27</definedName>
    <definedName name="_xlnm.Print_Area" localSheetId="6">'⑦カヌー名簿（利用日提出）'!$A$1:$G$45</definedName>
    <definedName name="_xlnm.Print_Area" localSheetId="7">⑧利用団体票!$A$1:$AR$85</definedName>
    <definedName name="_xlnm.Print_Area" localSheetId="8">'⑨請求書内訳詳細 '!$A$1:$BA$109</definedName>
    <definedName name="_xlnm.Print_Titles" localSheetId="1">'②活動日程表（利用2ヶ月前提出）'!$5:$5</definedName>
    <definedName name="_xlnm.Print_Titles" localSheetId="4">'⑤利用者一覧表 （利用日提出）'!$13:$14</definedName>
    <definedName name="qqqqq" localSheetId="7">#REF!</definedName>
    <definedName name="qqqqq" localSheetId="8">#REF!</definedName>
    <definedName name="qqqqq">#REF!</definedName>
    <definedName name="ｓ" localSheetId="7">#REF!</definedName>
    <definedName name="ｓ" localSheetId="8">#REF!</definedName>
    <definedName name="ｓ">#REF!</definedName>
    <definedName name="Z_83B7B307_82CC_4C44_9F49_7D76A63A62BB_.wvu.PrintArea" localSheetId="1" hidden="1">'②活動日程表（利用2ヶ月前提出）'!$A$5:$Q$38</definedName>
    <definedName name="あ" localSheetId="7">#REF!</definedName>
    <definedName name="あ" localSheetId="8">#REF!</definedName>
    <definedName name="あ">#REF!</definedName>
    <definedName name="ああ" localSheetId="7">#REF!</definedName>
    <definedName name="ああ" localSheetId="8">#REF!</definedName>
    <definedName name="ああ">#REF!</definedName>
    <definedName name="あああああ">#REF!</definedName>
    <definedName name="あいう" localSheetId="7">#REF!</definedName>
    <definedName name="あいう" localSheetId="8">#REF!</definedName>
    <definedName name="あいう">#REF!</definedName>
    <definedName name="ありがとうございます。" localSheetId="7">#REF!</definedName>
    <definedName name="ありがとうございます。" localSheetId="8">#REF!</definedName>
    <definedName name="ありがとうございます。">#REF!</definedName>
    <definedName name="い" localSheetId="7">#REF!</definedName>
    <definedName name="い" localSheetId="8">#REF!</definedName>
    <definedName name="い">#REF!</definedName>
    <definedName name="お" localSheetId="7">#REF!</definedName>
    <definedName name="お" localSheetId="8">#REF!</definedName>
    <definedName name="お">#REF!</definedName>
    <definedName name="おおおお" localSheetId="7">#REF!</definedName>
    <definedName name="おおおお" localSheetId="8">#REF!</definedName>
    <definedName name="おおおお">#REF!</definedName>
    <definedName name="だんたいひょう" localSheetId="7">#REF!</definedName>
    <definedName name="だんたいひょう" localSheetId="8">#REF!</definedName>
    <definedName name="だんたいひょう">#REF!</definedName>
    <definedName name="や" localSheetId="7">#REF!</definedName>
    <definedName name="や" localSheetId="8">#REF!</definedName>
    <definedName name="や">#REF!</definedName>
    <definedName name="開始月" localSheetId="0">'①利用申込書(利用2ヶ月前提出）'!$V$4</definedName>
    <definedName name="開始月" localSheetId="3">#REF!</definedName>
    <definedName name="開始月" localSheetId="4">#REF!</definedName>
    <definedName name="開始月" localSheetId="7">#REF!</definedName>
    <definedName name="開始月" localSheetId="8">#REF!</definedName>
    <definedName name="開始月">#REF!</definedName>
    <definedName name="開始日" localSheetId="0">'①利用申込書(利用2ヶ月前提出）'!$X$4</definedName>
    <definedName name="開始日" localSheetId="3">#REF!</definedName>
    <definedName name="開始日" localSheetId="4">#REF!</definedName>
    <definedName name="開始日" localSheetId="7">#REF!</definedName>
    <definedName name="開始日" localSheetId="8">#REF!</definedName>
    <definedName name="開始日">#REF!</definedName>
    <definedName name="開始年" localSheetId="0">'①利用申込書(利用2ヶ月前提出）'!$T$4</definedName>
    <definedName name="開始年" localSheetId="3">#REF!</definedName>
    <definedName name="開始年" localSheetId="4">#REF!</definedName>
    <definedName name="開始年" localSheetId="7">#REF!</definedName>
    <definedName name="開始年" localSheetId="8">#REF!</definedName>
    <definedName name="開始年">#REF!</definedName>
    <definedName name="区分" localSheetId="1">#REF!</definedName>
    <definedName name="区分" localSheetId="3">#REF!</definedName>
    <definedName name="区分" localSheetId="4">#REF!</definedName>
    <definedName name="区分" localSheetId="5">#REF!</definedName>
    <definedName name="区分" localSheetId="6">#REF!</definedName>
    <definedName name="区分" localSheetId="7">#REF!</definedName>
    <definedName name="区分" localSheetId="8">#REF!</definedName>
    <definedName name="区分">#REF!</definedName>
    <definedName name="終了月" localSheetId="0">'①利用申込書(利用2ヶ月前提出）'!$AD$4</definedName>
    <definedName name="終了月" localSheetId="3">#REF!</definedName>
    <definedName name="終了月" localSheetId="4">#REF!</definedName>
    <definedName name="終了月" localSheetId="5">'[1]①利用申込書 '!$AD$4</definedName>
    <definedName name="終了月" localSheetId="7">#REF!</definedName>
    <definedName name="終了月" localSheetId="8">#REF!</definedName>
    <definedName name="終了月">#REF!</definedName>
    <definedName name="終了日" localSheetId="0">'①利用申込書(利用2ヶ月前提出）'!$AF$4</definedName>
    <definedName name="終了日" localSheetId="3">#REF!</definedName>
    <definedName name="終了日" localSheetId="4">#REF!</definedName>
    <definedName name="終了日" localSheetId="5">'[1]①利用申込書 '!$AF$4</definedName>
    <definedName name="終了日" localSheetId="7">#REF!</definedName>
    <definedName name="終了日" localSheetId="8">#REF!</definedName>
    <definedName name="終了日">#REF!</definedName>
    <definedName name="終了年" localSheetId="0">'①利用申込書(利用2ヶ月前提出）'!$AB$4</definedName>
    <definedName name="終了年" localSheetId="3">#REF!</definedName>
    <definedName name="終了年" localSheetId="4">#REF!</definedName>
    <definedName name="終了年" localSheetId="5">'[1]①利用申込書 '!$AB$4</definedName>
    <definedName name="終了年" localSheetId="7">#REF!</definedName>
    <definedName name="終了年" localSheetId="8">#REF!</definedName>
    <definedName name="終了年">#REF!</definedName>
    <definedName name="週" localSheetId="7">#REF!</definedName>
    <definedName name="週" localSheetId="8">#REF!</definedName>
    <definedName name="週">#REF!</definedName>
    <definedName name="場所１">[2]入浴!$Q$101:$Q$140</definedName>
    <definedName name="場所２">[2]入浴!$T$101:$T$140</definedName>
    <definedName name="担当">[2]入浴!$AF$101:$AF$108</definedName>
    <definedName name="団体" localSheetId="3">'[3]①利用申込書(利用2ヶ月前提出）'!$D$4</definedName>
    <definedName name="団体" localSheetId="4">#REF!</definedName>
    <definedName name="団体">'①利用申込書(利用2ヶ月前提出）'!$D$4</definedName>
    <definedName name="団体名" localSheetId="0">'①利用申込書(利用2ヶ月前提出）'!$D$4</definedName>
    <definedName name="団体名" localSheetId="3">#REF!</definedName>
    <definedName name="団体名" localSheetId="4">#REF!</definedName>
    <definedName name="団体名" localSheetId="5">'[1]①利用申込書 '!$D$4</definedName>
    <definedName name="団体名">#REF!</definedName>
    <definedName name="内容昼">[2]入浴!$K$101:$K$166</definedName>
    <definedName name="内容夜">[2]入浴!$N$101:$N$150</definedName>
    <definedName name="入浴時間帯">[2]入浴!$W$101:$W$110</definedName>
    <definedName name="備考１">[2]入浴!$Z$101:$Z$119</definedName>
    <definedName name="備考３">[2]入浴!$AC$125:$AC$144</definedName>
    <definedName name="利用だんたいひょう" localSheetId="7">#REF!</definedName>
    <definedName name="利用だんたいひょう" localSheetId="8">#REF!</definedName>
    <definedName name="利用だんたいひょう">#REF!</definedName>
    <definedName name="利用団体" localSheetId="7">#REF!</definedName>
    <definedName name="利用団体" localSheetId="8">#REF!</definedName>
    <definedName name="利用団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8" l="1"/>
  <c r="G15" i="17" l="1"/>
  <c r="Q15" i="17"/>
  <c r="AF15" i="17"/>
  <c r="AP15" i="17"/>
  <c r="G23" i="17"/>
  <c r="Q23" i="17"/>
  <c r="AF23" i="17"/>
  <c r="AP23" i="17"/>
  <c r="G31" i="17"/>
  <c r="Q31" i="17"/>
  <c r="S21" i="16"/>
  <c r="V21" i="16"/>
  <c r="S23" i="16"/>
  <c r="V23" i="16"/>
  <c r="S25" i="16"/>
  <c r="V25" i="16"/>
  <c r="S27" i="16"/>
  <c r="V27" i="16"/>
  <c r="S29" i="16"/>
  <c r="V29" i="16"/>
  <c r="S31" i="16"/>
  <c r="V31" i="16"/>
  <c r="S33" i="16"/>
  <c r="V33" i="16"/>
  <c r="S35" i="16"/>
  <c r="V35" i="16"/>
  <c r="S37" i="16"/>
  <c r="V37" i="16"/>
  <c r="S38" i="16"/>
  <c r="V38" i="16"/>
  <c r="S40" i="16"/>
  <c r="V40" i="16"/>
  <c r="S41" i="16"/>
  <c r="V41" i="16"/>
  <c r="S42" i="16"/>
  <c r="V42" i="16"/>
  <c r="G44" i="16"/>
  <c r="J44" i="16"/>
  <c r="M44" i="16"/>
  <c r="P44" i="16"/>
  <c r="S44" i="16"/>
  <c r="V44" i="16"/>
  <c r="S46" i="16" s="1"/>
  <c r="AC44" i="16"/>
  <c r="AF44" i="16"/>
  <c r="AC46" i="16"/>
  <c r="G68" i="16"/>
  <c r="J68" i="16"/>
  <c r="M68" i="16"/>
  <c r="P68" i="16"/>
  <c r="G70" i="16"/>
  <c r="J70" i="16"/>
  <c r="M70" i="16"/>
  <c r="P70" i="16"/>
  <c r="G72" i="16"/>
  <c r="J72" i="16"/>
  <c r="M72" i="16"/>
  <c r="P72" i="16"/>
  <c r="Y72" i="16"/>
  <c r="G74" i="16"/>
  <c r="J74" i="16"/>
  <c r="M74" i="16"/>
  <c r="P74" i="16"/>
  <c r="Y74" i="16"/>
  <c r="G76" i="16"/>
  <c r="J76" i="16"/>
  <c r="M76" i="16"/>
  <c r="P76" i="16"/>
  <c r="Y76" i="16"/>
  <c r="AA76" i="16"/>
  <c r="E6" i="15" l="1"/>
  <c r="I9" i="15"/>
  <c r="G9" i="15"/>
  <c r="I6" i="15"/>
  <c r="G6" i="15"/>
  <c r="B4" i="12"/>
  <c r="E3" i="15"/>
  <c r="N5" i="15"/>
  <c r="O5" i="15"/>
  <c r="P5" i="15"/>
  <c r="Q5" i="15"/>
  <c r="N6" i="15"/>
  <c r="O6" i="15"/>
  <c r="P6" i="15"/>
  <c r="Q6" i="15"/>
  <c r="N7" i="15"/>
  <c r="O7" i="15"/>
  <c r="P7" i="15"/>
  <c r="Q7" i="15"/>
  <c r="R7" i="15"/>
  <c r="N8" i="15"/>
  <c r="O8" i="15"/>
  <c r="P8" i="15"/>
  <c r="Q8" i="15"/>
  <c r="R8" i="15"/>
  <c r="N9" i="15"/>
  <c r="O9" i="15"/>
  <c r="P9" i="15"/>
  <c r="Q9" i="15"/>
  <c r="R9" i="15"/>
  <c r="S9" i="15"/>
  <c r="K12" i="15"/>
  <c r="L12" i="15"/>
  <c r="M12" i="15"/>
  <c r="N12" i="15"/>
  <c r="O12" i="15"/>
  <c r="AM12" i="15"/>
  <c r="F13" i="15"/>
  <c r="AM13" i="15"/>
  <c r="S16" i="15" s="1"/>
  <c r="AI14" i="15"/>
  <c r="AM14" i="15"/>
  <c r="AI15" i="15"/>
  <c r="S99" i="15" s="1"/>
  <c r="AM15" i="15"/>
  <c r="AI16" i="15"/>
  <c r="S351" i="15" s="1"/>
  <c r="AM16" i="15"/>
  <c r="S19" i="15" s="1"/>
  <c r="AI17" i="15"/>
  <c r="AM17" i="15"/>
  <c r="AI18" i="15"/>
  <c r="AM18" i="15"/>
  <c r="AI19" i="15"/>
  <c r="AM19" i="15"/>
  <c r="AI20" i="15"/>
  <c r="AM20" i="15"/>
  <c r="S23" i="15" s="1"/>
  <c r="AI21" i="15"/>
  <c r="AM21" i="15"/>
  <c r="S24" i="15" s="1"/>
  <c r="AI22" i="15"/>
  <c r="AM22" i="15"/>
  <c r="AI23" i="15"/>
  <c r="AM23" i="15"/>
  <c r="S26" i="15" s="1"/>
  <c r="AI24" i="15"/>
  <c r="AM24" i="15"/>
  <c r="AI25" i="15"/>
  <c r="AM25" i="15"/>
  <c r="AI26" i="15"/>
  <c r="AM26" i="15"/>
  <c r="S29" i="15" s="1"/>
  <c r="AI27" i="15"/>
  <c r="AM27" i="15"/>
  <c r="AI28" i="15"/>
  <c r="AM28" i="15"/>
  <c r="S31" i="15" s="1"/>
  <c r="AI29" i="15"/>
  <c r="AM29" i="15"/>
  <c r="S32" i="15" s="1"/>
  <c r="AI30" i="15"/>
  <c r="AM30" i="15"/>
  <c r="AI31" i="15"/>
  <c r="S34" i="15" s="1"/>
  <c r="AM31" i="15"/>
  <c r="AI32" i="15"/>
  <c r="AM32" i="15"/>
  <c r="S35" i="15" s="1"/>
  <c r="AI33" i="15"/>
  <c r="AM33" i="15"/>
  <c r="AI34" i="15"/>
  <c r="AM34" i="15"/>
  <c r="AI35" i="15"/>
  <c r="AM35" i="15"/>
  <c r="AI36" i="15"/>
  <c r="AM36" i="15"/>
  <c r="AI37" i="15"/>
  <c r="AM37" i="15"/>
  <c r="AI38" i="15"/>
  <c r="AM38" i="15"/>
  <c r="AI39" i="15"/>
  <c r="AM39" i="15"/>
  <c r="S42" i="15" s="1"/>
  <c r="AI40" i="15"/>
  <c r="AM40" i="15"/>
  <c r="AI41" i="15"/>
  <c r="AM41" i="15"/>
  <c r="AI42" i="15"/>
  <c r="AM42" i="15"/>
  <c r="S45" i="15" s="1"/>
  <c r="AI43" i="15"/>
  <c r="AM43" i="15"/>
  <c r="AI44" i="15"/>
  <c r="AM44" i="15"/>
  <c r="AI45" i="15"/>
  <c r="AM45" i="15"/>
  <c r="S48" i="15" s="1"/>
  <c r="AI46" i="15"/>
  <c r="AM46" i="15"/>
  <c r="AI47" i="15"/>
  <c r="AM47" i="15"/>
  <c r="AI48" i="15"/>
  <c r="AM48" i="15"/>
  <c r="S51" i="15" s="1"/>
  <c r="AI49" i="15"/>
  <c r="AM49" i="15"/>
  <c r="AI50" i="15"/>
  <c r="AM50" i="15"/>
  <c r="AI51" i="15"/>
  <c r="AM51" i="15"/>
  <c r="AI52" i="15"/>
  <c r="AM52" i="15"/>
  <c r="S55" i="15" s="1"/>
  <c r="AI53" i="15"/>
  <c r="AM53" i="15"/>
  <c r="S56" i="15" s="1"/>
  <c r="AI54" i="15"/>
  <c r="AM54" i="15"/>
  <c r="AI55" i="15"/>
  <c r="AM55" i="15"/>
  <c r="S58" i="15" s="1"/>
  <c r="AI56" i="15"/>
  <c r="AM56" i="15"/>
  <c r="AI57" i="15"/>
  <c r="AM57" i="15"/>
  <c r="AI58" i="15"/>
  <c r="AM58" i="15"/>
  <c r="S61" i="15" s="1"/>
  <c r="AI59" i="15"/>
  <c r="AM59" i="15"/>
  <c r="AI60" i="15"/>
  <c r="AM60" i="15"/>
  <c r="S63" i="15" s="1"/>
  <c r="AI61" i="15"/>
  <c r="AM61" i="15"/>
  <c r="S64" i="15" s="1"/>
  <c r="AI62" i="15"/>
  <c r="AM62" i="15"/>
  <c r="AI63" i="15"/>
  <c r="S46" i="15" s="1"/>
  <c r="AM63" i="15"/>
  <c r="AI64" i="15"/>
  <c r="AM64" i="15"/>
  <c r="S67" i="15" s="1"/>
  <c r="AI65" i="15"/>
  <c r="AM65" i="15"/>
  <c r="AM66" i="15"/>
  <c r="S69" i="15" s="1"/>
  <c r="AM67" i="15"/>
  <c r="AM68" i="15"/>
  <c r="AM69" i="15"/>
  <c r="S72" i="15" s="1"/>
  <c r="AM70" i="15"/>
  <c r="S71" i="15"/>
  <c r="AM71" i="15"/>
  <c r="AM72" i="15"/>
  <c r="AM73" i="15"/>
  <c r="S76" i="15" s="1"/>
  <c r="AM74" i="15"/>
  <c r="AM75" i="15"/>
  <c r="S78" i="15" s="1"/>
  <c r="AM76" i="15"/>
  <c r="AM77" i="15"/>
  <c r="AM78" i="15"/>
  <c r="AM79" i="15"/>
  <c r="S82" i="15" s="1"/>
  <c r="S80" i="15"/>
  <c r="AM80" i="15"/>
  <c r="AM81" i="15"/>
  <c r="AM82" i="15"/>
  <c r="AM83" i="15"/>
  <c r="S86" i="15" s="1"/>
  <c r="AM84" i="15"/>
  <c r="AM85" i="15"/>
  <c r="AM86" i="15"/>
  <c r="AM87" i="15"/>
  <c r="S90" i="15" s="1"/>
  <c r="AM88" i="15"/>
  <c r="AM89" i="15"/>
  <c r="S92" i="15" s="1"/>
  <c r="AM90" i="15"/>
  <c r="AM91" i="15"/>
  <c r="AM92" i="15"/>
  <c r="AM93" i="15"/>
  <c r="S96" i="15" s="1"/>
  <c r="S94" i="15"/>
  <c r="AM94" i="15"/>
  <c r="AM95" i="15"/>
  <c r="AM96" i="15"/>
  <c r="AM97" i="15"/>
  <c r="AM98" i="15"/>
  <c r="S101" i="15" s="1"/>
  <c r="AM99" i="15"/>
  <c r="AM100" i="15"/>
  <c r="AM101" i="15"/>
  <c r="S104" i="15" s="1"/>
  <c r="AM102" i="15"/>
  <c r="S103" i="15"/>
  <c r="AM103" i="15"/>
  <c r="AM104" i="15"/>
  <c r="AM105" i="15"/>
  <c r="S108" i="15" s="1"/>
  <c r="AM106" i="15"/>
  <c r="AM107" i="15"/>
  <c r="S110" i="15" s="1"/>
  <c r="AM108" i="15"/>
  <c r="AM109" i="15"/>
  <c r="AM110" i="15"/>
  <c r="AM111" i="15"/>
  <c r="S114" i="15" s="1"/>
  <c r="S112" i="15"/>
  <c r="AM112" i="15"/>
  <c r="AM113" i="15"/>
  <c r="AM114" i="15"/>
  <c r="AM115" i="15"/>
  <c r="S118" i="15" s="1"/>
  <c r="AM116" i="15"/>
  <c r="AM117" i="15"/>
  <c r="AM118" i="15"/>
  <c r="AM119" i="15"/>
  <c r="S122" i="15" s="1"/>
  <c r="AM120" i="15"/>
  <c r="AM121" i="15"/>
  <c r="S124" i="15" s="1"/>
  <c r="AM122" i="15"/>
  <c r="AM123" i="15"/>
  <c r="AM124" i="15"/>
  <c r="AM125" i="15"/>
  <c r="S128" i="15" s="1"/>
  <c r="S126" i="15"/>
  <c r="AM126" i="15"/>
  <c r="AM127" i="15"/>
  <c r="AM128" i="15"/>
  <c r="AM129" i="15"/>
  <c r="AM130" i="15"/>
  <c r="S133" i="15" s="1"/>
  <c r="AM131" i="15"/>
  <c r="AM132" i="15"/>
  <c r="AM133" i="15"/>
  <c r="S136" i="15" s="1"/>
  <c r="AM134" i="15"/>
  <c r="S135" i="15"/>
  <c r="AM135" i="15"/>
  <c r="AM136" i="15"/>
  <c r="AM137" i="15"/>
  <c r="S140" i="15" s="1"/>
  <c r="AM138" i="15"/>
  <c r="AM139" i="15"/>
  <c r="S142" i="15" s="1"/>
  <c r="AM140" i="15"/>
  <c r="AM141" i="15"/>
  <c r="AM142" i="15"/>
  <c r="AM143" i="15"/>
  <c r="S146" i="15" s="1"/>
  <c r="S144" i="15"/>
  <c r="AM144" i="15"/>
  <c r="AM145" i="15"/>
  <c r="AM146" i="15"/>
  <c r="AM147" i="15"/>
  <c r="S150" i="15" s="1"/>
  <c r="AM148" i="15"/>
  <c r="AM149" i="15"/>
  <c r="AM150" i="15"/>
  <c r="AM151" i="15"/>
  <c r="S154" i="15" s="1"/>
  <c r="AM152" i="15"/>
  <c r="AM153" i="15"/>
  <c r="S156" i="15" s="1"/>
  <c r="AM154" i="15"/>
  <c r="AM155" i="15"/>
  <c r="AM156" i="15"/>
  <c r="AM157" i="15"/>
  <c r="S160" i="15" s="1"/>
  <c r="S158" i="15"/>
  <c r="AM158" i="15"/>
  <c r="AM159" i="15"/>
  <c r="AM160" i="15"/>
  <c r="AM161" i="15"/>
  <c r="AM162" i="15"/>
  <c r="S165" i="15" s="1"/>
  <c r="AM163" i="15"/>
  <c r="AM164" i="15"/>
  <c r="AM165" i="15"/>
  <c r="S168" i="15" s="1"/>
  <c r="AM166" i="15"/>
  <c r="S167" i="15"/>
  <c r="AM167" i="15"/>
  <c r="AM168" i="15"/>
  <c r="AM169" i="15"/>
  <c r="S172" i="15" s="1"/>
  <c r="AM170" i="15"/>
  <c r="AM171" i="15"/>
  <c r="S174" i="15" s="1"/>
  <c r="AM172" i="15"/>
  <c r="AM173" i="15"/>
  <c r="AM174" i="15"/>
  <c r="AM175" i="15"/>
  <c r="S178" i="15" s="1"/>
  <c r="S176" i="15"/>
  <c r="AM176" i="15"/>
  <c r="AM177" i="15"/>
  <c r="AM178" i="15"/>
  <c r="AM179" i="15"/>
  <c r="S182" i="15" s="1"/>
  <c r="AM180" i="15"/>
  <c r="AM181" i="15"/>
  <c r="AM182" i="15"/>
  <c r="AM183" i="15"/>
  <c r="S186" i="15" s="1"/>
  <c r="AM184" i="15"/>
  <c r="AM185" i="15"/>
  <c r="S188" i="15" s="1"/>
  <c r="AM186" i="15"/>
  <c r="AM187" i="15"/>
  <c r="AM188" i="15"/>
  <c r="AM189" i="15"/>
  <c r="S192" i="15" s="1"/>
  <c r="S190" i="15"/>
  <c r="AM190" i="15"/>
  <c r="AM191" i="15"/>
  <c r="AM192" i="15"/>
  <c r="AM193" i="15"/>
  <c r="AM194" i="15"/>
  <c r="S197" i="15" s="1"/>
  <c r="AM195" i="15"/>
  <c r="AM196" i="15"/>
  <c r="AM197" i="15"/>
  <c r="S200" i="15" s="1"/>
  <c r="AM198" i="15"/>
  <c r="S199" i="15"/>
  <c r="AM199" i="15"/>
  <c r="AM200" i="15"/>
  <c r="AM201" i="15"/>
  <c r="S204" i="15" s="1"/>
  <c r="AM202" i="15"/>
  <c r="AM203" i="15"/>
  <c r="S206" i="15" s="1"/>
  <c r="AM204" i="15"/>
  <c r="AM205" i="15"/>
  <c r="AM206" i="15"/>
  <c r="AM207" i="15"/>
  <c r="S210" i="15" s="1"/>
  <c r="S208" i="15"/>
  <c r="AM208" i="15"/>
  <c r="AM209" i="15"/>
  <c r="AM210" i="15"/>
  <c r="AM211" i="15"/>
  <c r="S214" i="15" s="1"/>
  <c r="AM212" i="15"/>
  <c r="AM213" i="15"/>
  <c r="AM214" i="15"/>
  <c r="AM215" i="15"/>
  <c r="S218" i="15" s="1"/>
  <c r="AM216" i="15"/>
  <c r="AM217" i="15"/>
  <c r="S220" i="15" s="1"/>
  <c r="AM218" i="15"/>
  <c r="AM219" i="15"/>
  <c r="AM220" i="15"/>
  <c r="AM221" i="15"/>
  <c r="S224" i="15" s="1"/>
  <c r="S222" i="15"/>
  <c r="AM222" i="15"/>
  <c r="AM223" i="15"/>
  <c r="AM224" i="15"/>
  <c r="AM225" i="15"/>
  <c r="AM226" i="15"/>
  <c r="S229" i="15" s="1"/>
  <c r="AM227" i="15"/>
  <c r="AM228" i="15"/>
  <c r="AM229" i="15"/>
  <c r="S232" i="15" s="1"/>
  <c r="AM230" i="15"/>
  <c r="S231" i="15"/>
  <c r="AM231" i="15"/>
  <c r="AM232" i="15"/>
  <c r="AM233" i="15"/>
  <c r="S236" i="15" s="1"/>
  <c r="AM234" i="15"/>
  <c r="AM235" i="15"/>
  <c r="S238" i="15" s="1"/>
  <c r="AM236" i="15"/>
  <c r="AM237" i="15"/>
  <c r="AM238" i="15"/>
  <c r="AM239" i="15"/>
  <c r="S242" i="15" s="1"/>
  <c r="S240" i="15"/>
  <c r="AM240" i="15"/>
  <c r="AM241" i="15"/>
  <c r="AM242" i="15"/>
  <c r="AM243" i="15"/>
  <c r="S246" i="15" s="1"/>
  <c r="AM244" i="15"/>
  <c r="AM245" i="15"/>
  <c r="AM246" i="15"/>
  <c r="AM247" i="15"/>
  <c r="S250" i="15" s="1"/>
  <c r="AM248" i="15"/>
  <c r="AM249" i="15"/>
  <c r="S252" i="15" s="1"/>
  <c r="AM250" i="15"/>
  <c r="AM251" i="15"/>
  <c r="AM252" i="15"/>
  <c r="AM253" i="15"/>
  <c r="S256" i="15" s="1"/>
  <c r="S254" i="15"/>
  <c r="AM254" i="15"/>
  <c r="AM255" i="15"/>
  <c r="AM256" i="15"/>
  <c r="AM257" i="15"/>
  <c r="AM258" i="15"/>
  <c r="S261" i="15" s="1"/>
  <c r="AM259" i="15"/>
  <c r="AM260" i="15"/>
  <c r="AM261" i="15"/>
  <c r="S264" i="15" s="1"/>
  <c r="AM262" i="15"/>
  <c r="S263" i="15"/>
  <c r="AM263" i="15"/>
  <c r="AM264" i="15"/>
  <c r="AM265" i="15"/>
  <c r="S268" i="15" s="1"/>
  <c r="AM266" i="15"/>
  <c r="AM267" i="15"/>
  <c r="S270" i="15" s="1"/>
  <c r="AM268" i="15"/>
  <c r="AM269" i="15"/>
  <c r="AM270" i="15"/>
  <c r="AM271" i="15"/>
  <c r="S274" i="15" s="1"/>
  <c r="S272" i="15"/>
  <c r="AM272" i="15"/>
  <c r="AM273" i="15"/>
  <c r="AM274" i="15"/>
  <c r="AM275" i="15"/>
  <c r="S278" i="15" s="1"/>
  <c r="AM276" i="15"/>
  <c r="AM277" i="15"/>
  <c r="AM278" i="15"/>
  <c r="AM279" i="15"/>
  <c r="S282" i="15" s="1"/>
  <c r="AM280" i="15"/>
  <c r="AM281" i="15"/>
  <c r="S284" i="15" s="1"/>
  <c r="AM282" i="15"/>
  <c r="AM283" i="15"/>
  <c r="AM284" i="15"/>
  <c r="AM285" i="15"/>
  <c r="S288" i="15" s="1"/>
  <c r="S286" i="15"/>
  <c r="AM286" i="15"/>
  <c r="AM287" i="15"/>
  <c r="AM288" i="15"/>
  <c r="AM289" i="15"/>
  <c r="AM290" i="15"/>
  <c r="S293" i="15" s="1"/>
  <c r="AM291" i="15"/>
  <c r="AM292" i="15"/>
  <c r="AM293" i="15"/>
  <c r="S296" i="15" s="1"/>
  <c r="AM294" i="15"/>
  <c r="S295" i="15"/>
  <c r="AM295" i="15"/>
  <c r="AM296" i="15"/>
  <c r="AM297" i="15"/>
  <c r="S300" i="15" s="1"/>
  <c r="AM298" i="15"/>
  <c r="AM299" i="15"/>
  <c r="S302" i="15" s="1"/>
  <c r="AM300" i="15"/>
  <c r="AM301" i="15"/>
  <c r="AM302" i="15"/>
  <c r="AM303" i="15"/>
  <c r="S306" i="15" s="1"/>
  <c r="S304" i="15"/>
  <c r="AM304" i="15"/>
  <c r="AM305" i="15"/>
  <c r="AM306" i="15"/>
  <c r="AM307" i="15"/>
  <c r="S310" i="15" s="1"/>
  <c r="AM308" i="15"/>
  <c r="AM309" i="15"/>
  <c r="AM310" i="15"/>
  <c r="AM311" i="15"/>
  <c r="S314" i="15" s="1"/>
  <c r="AM312" i="15"/>
  <c r="AM313" i="15"/>
  <c r="S316" i="15" s="1"/>
  <c r="AM314" i="15"/>
  <c r="AM315" i="15"/>
  <c r="AM316" i="15"/>
  <c r="AM317" i="15"/>
  <c r="S320" i="15" s="1"/>
  <c r="S318" i="15"/>
  <c r="AM318" i="15"/>
  <c r="AM319" i="15"/>
  <c r="AM320" i="15"/>
  <c r="AM321" i="15"/>
  <c r="AM322" i="15"/>
  <c r="S325" i="15" s="1"/>
  <c r="AM323" i="15"/>
  <c r="AM324" i="15"/>
  <c r="AM325" i="15"/>
  <c r="S328" i="15" s="1"/>
  <c r="AM326" i="15"/>
  <c r="S327" i="15"/>
  <c r="AM327" i="15"/>
  <c r="AM328" i="15"/>
  <c r="AM329" i="15"/>
  <c r="S332" i="15" s="1"/>
  <c r="AM330" i="15"/>
  <c r="AM331" i="15"/>
  <c r="S334" i="15" s="1"/>
  <c r="AM332" i="15"/>
  <c r="AM333" i="15"/>
  <c r="AM334" i="15"/>
  <c r="AM335" i="15"/>
  <c r="S338" i="15" s="1"/>
  <c r="S336" i="15"/>
  <c r="AM336" i="15"/>
  <c r="AM337" i="15"/>
  <c r="AM338" i="15"/>
  <c r="AM339" i="15"/>
  <c r="S342" i="15" s="1"/>
  <c r="AM340" i="15"/>
  <c r="AM341" i="15"/>
  <c r="AM342" i="15"/>
  <c r="AM343" i="15"/>
  <c r="S346" i="15" s="1"/>
  <c r="AM344" i="15"/>
  <c r="AM345" i="15"/>
  <c r="S348" i="15" s="1"/>
  <c r="AM346" i="15"/>
  <c r="AM347" i="15"/>
  <c r="AM348" i="15"/>
  <c r="AM349" i="15"/>
  <c r="S352" i="15" s="1"/>
  <c r="S350" i="15"/>
  <c r="AM350" i="15"/>
  <c r="AM351" i="15"/>
  <c r="AM352" i="15"/>
  <c r="AM353" i="15"/>
  <c r="AM354" i="15"/>
  <c r="S357" i="15" s="1"/>
  <c r="AM355" i="15"/>
  <c r="AM356" i="15"/>
  <c r="AM357" i="15"/>
  <c r="S360" i="15" s="1"/>
  <c r="AM358" i="15"/>
  <c r="S359" i="15"/>
  <c r="AM359" i="15"/>
  <c r="AM360" i="15"/>
  <c r="AM361" i="15"/>
  <c r="S364" i="15" s="1"/>
  <c r="AM362" i="15"/>
  <c r="AM363" i="15"/>
  <c r="S366" i="15" s="1"/>
  <c r="AM364" i="15"/>
  <c r="AM365" i="15"/>
  <c r="AM366" i="15"/>
  <c r="AM367" i="15"/>
  <c r="S370" i="15" s="1"/>
  <c r="S368" i="15"/>
  <c r="AM368" i="15"/>
  <c r="AM369" i="15"/>
  <c r="AM370" i="15"/>
  <c r="AM371" i="15"/>
  <c r="S374" i="15" s="1"/>
  <c r="AM372" i="15"/>
  <c r="S375" i="15" s="1"/>
  <c r="AM373" i="15"/>
  <c r="AM374" i="15"/>
  <c r="AM375" i="15"/>
  <c r="S378" i="15" s="1"/>
  <c r="AM376" i="15"/>
  <c r="S379" i="15" s="1"/>
  <c r="AM377" i="15"/>
  <c r="S380" i="15" s="1"/>
  <c r="AM378" i="15"/>
  <c r="AM379" i="15"/>
  <c r="AM380" i="15"/>
  <c r="S383" i="15" s="1"/>
  <c r="AM381" i="15"/>
  <c r="S384" i="15" s="1"/>
  <c r="S382" i="15"/>
  <c r="AM382" i="15"/>
  <c r="AM383" i="15"/>
  <c r="AM384" i="15"/>
  <c r="S387" i="15" s="1"/>
  <c r="AM385" i="15"/>
  <c r="S388" i="15" s="1"/>
  <c r="S386" i="15"/>
  <c r="AM386" i="15"/>
  <c r="AM387" i="15"/>
  <c r="AM388" i="15"/>
  <c r="S391" i="15" s="1"/>
  <c r="AM389" i="15"/>
  <c r="S392" i="15" s="1"/>
  <c r="S390" i="15"/>
  <c r="AM390" i="15"/>
  <c r="AM391" i="15"/>
  <c r="AM392" i="15"/>
  <c r="S395" i="15" s="1"/>
  <c r="AM393" i="15"/>
  <c r="S396" i="15" s="1"/>
  <c r="S394" i="15"/>
  <c r="AM394" i="15"/>
  <c r="AM395" i="15"/>
  <c r="AM396" i="15"/>
  <c r="S399" i="15" s="1"/>
  <c r="AM397" i="15"/>
  <c r="S400" i="15" s="1"/>
  <c r="S398" i="15"/>
  <c r="AM398" i="15"/>
  <c r="AM399" i="15"/>
  <c r="AM400" i="15"/>
  <c r="S403" i="15" s="1"/>
  <c r="AM401" i="15"/>
  <c r="S404" i="15" s="1"/>
  <c r="S402" i="15"/>
  <c r="AM402" i="15"/>
  <c r="AM403" i="15"/>
  <c r="AM404" i="15"/>
  <c r="S407" i="15" s="1"/>
  <c r="AM405" i="15"/>
  <c r="S408" i="15" s="1"/>
  <c r="S406" i="15"/>
  <c r="AM406" i="15"/>
  <c r="AM407" i="15"/>
  <c r="AM408" i="15"/>
  <c r="S411" i="15" s="1"/>
  <c r="AM409" i="15"/>
  <c r="S412" i="15" s="1"/>
  <c r="S410" i="15"/>
  <c r="AM410" i="15"/>
  <c r="AM411" i="15"/>
  <c r="AM412" i="15"/>
  <c r="S415" i="15" s="1"/>
  <c r="AM413" i="15"/>
  <c r="S416" i="15" s="1"/>
  <c r="S414" i="15"/>
  <c r="AM414" i="15"/>
  <c r="AM415" i="15"/>
  <c r="AM416" i="15"/>
  <c r="S419" i="15" s="1"/>
  <c r="AM417" i="15"/>
  <c r="S420" i="15" s="1"/>
  <c r="S418" i="15"/>
  <c r="AM418" i="15"/>
  <c r="AM419" i="15"/>
  <c r="AM420" i="15"/>
  <c r="S423" i="15" s="1"/>
  <c r="AM421" i="15"/>
  <c r="S424" i="15" s="1"/>
  <c r="S422" i="15"/>
  <c r="AM422" i="15"/>
  <c r="AM423" i="15"/>
  <c r="AM424" i="15"/>
  <c r="S427" i="15" s="1"/>
  <c r="AM425" i="15"/>
  <c r="S428" i="15" s="1"/>
  <c r="S426" i="15"/>
  <c r="AM426" i="15"/>
  <c r="AM427" i="15"/>
  <c r="AM428" i="15"/>
  <c r="S431" i="15" s="1"/>
  <c r="AM429" i="15"/>
  <c r="S432" i="15" s="1"/>
  <c r="S430" i="15"/>
  <c r="AM430" i="15"/>
  <c r="AM431" i="15"/>
  <c r="AM432" i="15"/>
  <c r="S435" i="15" s="1"/>
  <c r="AM433" i="15"/>
  <c r="S436" i="15" s="1"/>
  <c r="S434" i="15"/>
  <c r="AM434" i="15"/>
  <c r="AM435" i="15"/>
  <c r="AM436" i="15"/>
  <c r="S439" i="15" s="1"/>
  <c r="AM437" i="15"/>
  <c r="S440" i="15" s="1"/>
  <c r="S438" i="15"/>
  <c r="AM438" i="15"/>
  <c r="AM439" i="15"/>
  <c r="AM440" i="15"/>
  <c r="S443" i="15" s="1"/>
  <c r="AM441" i="15"/>
  <c r="S444" i="15" s="1"/>
  <c r="S442" i="15"/>
  <c r="AM442" i="15"/>
  <c r="AM443" i="15"/>
  <c r="AM444" i="15"/>
  <c r="S447" i="15" s="1"/>
  <c r="AM445" i="15"/>
  <c r="S448" i="15" s="1"/>
  <c r="S446" i="15"/>
  <c r="AM446" i="15"/>
  <c r="AM447" i="15"/>
  <c r="AM448" i="15"/>
  <c r="S451" i="15" s="1"/>
  <c r="AM449" i="15"/>
  <c r="S452" i="15" s="1"/>
  <c r="S450" i="15"/>
  <c r="AM450" i="15"/>
  <c r="AM451" i="15"/>
  <c r="O14" i="15" l="1"/>
  <c r="K9" i="15"/>
  <c r="K6" i="15"/>
  <c r="L14" i="15"/>
  <c r="M14" i="15"/>
  <c r="K14" i="15"/>
  <c r="N14" i="15"/>
  <c r="S57" i="15"/>
  <c r="S40" i="15"/>
  <c r="S329" i="15"/>
  <c r="S235" i="15"/>
  <c r="S137" i="15"/>
  <c r="S322" i="15"/>
  <c r="S258" i="15"/>
  <c r="S226" i="15"/>
  <c r="S169" i="15"/>
  <c r="S139" i="15"/>
  <c r="S116" i="15"/>
  <c r="S84" i="15"/>
  <c r="S445" i="15"/>
  <c r="S433" i="15"/>
  <c r="S425" i="15"/>
  <c r="S417" i="15"/>
  <c r="S413" i="15"/>
  <c r="S409" i="15"/>
  <c r="S405" i="15"/>
  <c r="S401" i="15"/>
  <c r="S397" i="15"/>
  <c r="S393" i="15"/>
  <c r="S389" i="15"/>
  <c r="S385" i="15"/>
  <c r="S376" i="15"/>
  <c r="S367" i="15"/>
  <c r="S365" i="15"/>
  <c r="S358" i="15"/>
  <c r="S344" i="15"/>
  <c r="S335" i="15"/>
  <c r="S333" i="15"/>
  <c r="S326" i="15"/>
  <c r="S312" i="15"/>
  <c r="S303" i="15"/>
  <c r="S301" i="15"/>
  <c r="S294" i="15"/>
  <c r="S280" i="15"/>
  <c r="S271" i="15"/>
  <c r="S269" i="15"/>
  <c r="S262" i="15"/>
  <c r="S248" i="15"/>
  <c r="S239" i="15"/>
  <c r="S237" i="15"/>
  <c r="S230" i="15"/>
  <c r="S216" i="15"/>
  <c r="S207" i="15"/>
  <c r="S205" i="15"/>
  <c r="S198" i="15"/>
  <c r="S184" i="15"/>
  <c r="S175" i="15"/>
  <c r="S173" i="15"/>
  <c r="S166" i="15"/>
  <c r="S152" i="15"/>
  <c r="S143" i="15"/>
  <c r="S141" i="15"/>
  <c r="S134" i="15"/>
  <c r="S120" i="15"/>
  <c r="S111" i="15"/>
  <c r="S109" i="15"/>
  <c r="S102" i="15"/>
  <c r="S88" i="15"/>
  <c r="S79" i="15"/>
  <c r="S77" i="15"/>
  <c r="S70" i="15"/>
  <c r="S65" i="15"/>
  <c r="S54" i="15"/>
  <c r="S36" i="15"/>
  <c r="S33" i="15"/>
  <c r="S22" i="15"/>
  <c r="S43" i="15"/>
  <c r="S361" i="15"/>
  <c r="S331" i="15"/>
  <c r="S299" i="15"/>
  <c r="S265" i="15"/>
  <c r="S194" i="15"/>
  <c r="S148" i="15"/>
  <c r="S66" i="15"/>
  <c r="S37" i="15"/>
  <c r="S454" i="15"/>
  <c r="S441" i="15"/>
  <c r="S429" i="15"/>
  <c r="S453" i="15"/>
  <c r="S369" i="15"/>
  <c r="S362" i="15"/>
  <c r="S339" i="15"/>
  <c r="S337" i="15"/>
  <c r="S330" i="15"/>
  <c r="S307" i="15"/>
  <c r="S305" i="15"/>
  <c r="S298" i="15"/>
  <c r="S275" i="15"/>
  <c r="S273" i="15"/>
  <c r="S266" i="15"/>
  <c r="S243" i="15"/>
  <c r="S241" i="15"/>
  <c r="S234" i="15"/>
  <c r="S211" i="15"/>
  <c r="S209" i="15"/>
  <c r="S202" i="15"/>
  <c r="S179" i="15"/>
  <c r="S177" i="15"/>
  <c r="S170" i="15"/>
  <c r="S147" i="15"/>
  <c r="S145" i="15"/>
  <c r="S138" i="15"/>
  <c r="S115" i="15"/>
  <c r="S113" i="15"/>
  <c r="S106" i="15"/>
  <c r="S83" i="15"/>
  <c r="S81" i="15"/>
  <c r="S74" i="15"/>
  <c r="S39" i="15"/>
  <c r="S363" i="15"/>
  <c r="S290" i="15"/>
  <c r="S244" i="15"/>
  <c r="S201" i="15"/>
  <c r="S171" i="15"/>
  <c r="S105" i="15"/>
  <c r="S75" i="15"/>
  <c r="S449" i="15"/>
  <c r="S437" i="15"/>
  <c r="S421" i="15"/>
  <c r="S371" i="15"/>
  <c r="S373" i="15"/>
  <c r="S343" i="15"/>
  <c r="S341" i="15"/>
  <c r="S311" i="15"/>
  <c r="S309" i="15"/>
  <c r="S279" i="15"/>
  <c r="S277" i="15"/>
  <c r="S247" i="15"/>
  <c r="S245" i="15"/>
  <c r="S215" i="15"/>
  <c r="S213" i="15"/>
  <c r="S183" i="15"/>
  <c r="S181" i="15"/>
  <c r="S151" i="15"/>
  <c r="S149" i="15"/>
  <c r="S119" i="15"/>
  <c r="S117" i="15"/>
  <c r="S87" i="15"/>
  <c r="S85" i="15"/>
  <c r="S62" i="15"/>
  <c r="S59" i="15"/>
  <c r="S44" i="15"/>
  <c r="S41" i="15"/>
  <c r="S30" i="15"/>
  <c r="S27" i="15"/>
  <c r="S354" i="15"/>
  <c r="S297" i="15"/>
  <c r="S267" i="15"/>
  <c r="S212" i="15"/>
  <c r="S162" i="15"/>
  <c r="S130" i="15"/>
  <c r="S98" i="15"/>
  <c r="S356" i="15"/>
  <c r="S347" i="15"/>
  <c r="S313" i="15"/>
  <c r="S292" i="15"/>
  <c r="S281" i="15"/>
  <c r="S249" i="15"/>
  <c r="S228" i="15"/>
  <c r="S219" i="15"/>
  <c r="S196" i="15"/>
  <c r="S372" i="15"/>
  <c r="S340" i="15"/>
  <c r="S308" i="15"/>
  <c r="S276" i="15"/>
  <c r="S233" i="15"/>
  <c r="S203" i="15"/>
  <c r="S180" i="15"/>
  <c r="S107" i="15"/>
  <c r="S73" i="15"/>
  <c r="S377" i="15"/>
  <c r="S345" i="15"/>
  <c r="S324" i="15"/>
  <c r="S315" i="15"/>
  <c r="S283" i="15"/>
  <c r="S260" i="15"/>
  <c r="S251" i="15"/>
  <c r="S217" i="15"/>
  <c r="S187" i="15"/>
  <c r="S185" i="15"/>
  <c r="S164" i="15"/>
  <c r="S155" i="15"/>
  <c r="S153" i="15"/>
  <c r="S132" i="15"/>
  <c r="S123" i="15"/>
  <c r="S121" i="15"/>
  <c r="S100" i="15"/>
  <c r="S91" i="15"/>
  <c r="S89" i="15"/>
  <c r="S68" i="15"/>
  <c r="S53" i="15"/>
  <c r="S50" i="15"/>
  <c r="S47" i="15"/>
  <c r="S21" i="15"/>
  <c r="S18" i="15"/>
  <c r="S15" i="15"/>
  <c r="S381" i="15"/>
  <c r="S349" i="15"/>
  <c r="S319" i="15"/>
  <c r="S317" i="15"/>
  <c r="S287" i="15"/>
  <c r="S285" i="15"/>
  <c r="S255" i="15"/>
  <c r="S253" i="15"/>
  <c r="S223" i="15"/>
  <c r="S221" i="15"/>
  <c r="S191" i="15"/>
  <c r="S189" i="15"/>
  <c r="S159" i="15"/>
  <c r="S157" i="15"/>
  <c r="S127" i="15"/>
  <c r="S125" i="15"/>
  <c r="S95" i="15"/>
  <c r="S93" i="15"/>
  <c r="S52" i="15"/>
  <c r="S49" i="15"/>
  <c r="S38" i="15"/>
  <c r="S20" i="15"/>
  <c r="S17" i="15"/>
  <c r="S60" i="15"/>
  <c r="S28" i="15"/>
  <c r="S25" i="15"/>
  <c r="S355" i="15"/>
  <c r="S353" i="15"/>
  <c r="S323" i="15"/>
  <c r="S321" i="15"/>
  <c r="S291" i="15"/>
  <c r="S289" i="15"/>
  <c r="S259" i="15"/>
  <c r="S257" i="15"/>
  <c r="S227" i="15"/>
  <c r="S225" i="15"/>
  <c r="S195" i="15"/>
  <c r="S193" i="15"/>
  <c r="S163" i="15"/>
  <c r="S161" i="15"/>
  <c r="S131" i="15"/>
  <c r="S129" i="15"/>
  <c r="S97" i="15"/>
  <c r="B6" i="12" l="1"/>
  <c r="N6" i="12" l="1"/>
  <c r="AD4" i="8"/>
  <c r="J4" i="8"/>
  <c r="B94" i="7" l="1"/>
  <c r="B48" i="7"/>
  <c r="B2" i="7"/>
  <c r="J3" i="8"/>
  <c r="D3" i="4"/>
  <c r="P3" i="4" l="1"/>
  <c r="L3" i="4"/>
  <c r="N42" i="14" l="1"/>
  <c r="L42" i="14"/>
  <c r="L43" i="14" s="1"/>
  <c r="J42" i="14"/>
  <c r="H42" i="14"/>
  <c r="H43" i="14" s="1"/>
  <c r="R34" i="4" l="1"/>
  <c r="R29" i="4"/>
  <c r="R23" i="4"/>
  <c r="R18" i="4"/>
  <c r="R12" i="4"/>
  <c r="R7" i="4"/>
  <c r="AZ26" i="8" l="1"/>
  <c r="AZ25" i="8"/>
  <c r="AZ24" i="8"/>
  <c r="AZ23" i="8"/>
  <c r="BT19" i="8"/>
  <c r="BO19" i="8"/>
  <c r="BJ19" i="8"/>
  <c r="BE19" i="8"/>
  <c r="AZ19" i="8"/>
  <c r="AU19" i="8"/>
  <c r="AP19" i="8"/>
  <c r="AK19" i="8"/>
  <c r="AF19" i="8"/>
  <c r="AA19" i="8"/>
  <c r="V19" i="8"/>
  <c r="Q19" i="8"/>
  <c r="AO10" i="8"/>
  <c r="AC10" i="8"/>
  <c r="Q10" i="8"/>
  <c r="BF23" i="8" l="1"/>
  <c r="AX27" i="12" l="1"/>
  <c r="AW27" i="12"/>
  <c r="AV27" i="12"/>
  <c r="AU27" i="12"/>
  <c r="AT27" i="12"/>
  <c r="AS27" i="12"/>
  <c r="AR27" i="12"/>
  <c r="AQ27" i="12"/>
  <c r="AP27" i="12"/>
  <c r="AO27" i="12"/>
  <c r="AN27" i="12"/>
  <c r="AL27" i="12"/>
  <c r="AK27" i="12"/>
  <c r="AJ27" i="12"/>
  <c r="AI27" i="12"/>
  <c r="AH27" i="12"/>
  <c r="AG27" i="12"/>
  <c r="AF27" i="12"/>
  <c r="AE27" i="12"/>
  <c r="AD27" i="12"/>
  <c r="AC27" i="12"/>
  <c r="AB27" i="12"/>
  <c r="AA27" i="12"/>
  <c r="X27" i="12"/>
  <c r="W27" i="12"/>
  <c r="V27" i="12"/>
  <c r="U27" i="12"/>
  <c r="S27" i="12"/>
  <c r="R27" i="12"/>
  <c r="Q27" i="12"/>
  <c r="P27" i="12"/>
  <c r="Y26" i="12"/>
  <c r="T26" i="12"/>
  <c r="Y25" i="12"/>
  <c r="T25" i="12"/>
  <c r="Y24" i="12"/>
  <c r="T24" i="12"/>
  <c r="Y23" i="12"/>
  <c r="T23" i="12"/>
  <c r="Y22" i="12"/>
  <c r="T22" i="12"/>
  <c r="Y21" i="12"/>
  <c r="T21" i="12"/>
  <c r="Y20" i="12"/>
  <c r="T20" i="12"/>
  <c r="Y19" i="12"/>
  <c r="T19" i="12"/>
  <c r="Y18" i="12"/>
  <c r="T18" i="12"/>
  <c r="Y17" i="12"/>
  <c r="T17" i="12"/>
  <c r="Y27" i="12" l="1"/>
  <c r="T27" i="12"/>
</calcChain>
</file>

<file path=xl/sharedStrings.xml><?xml version="1.0" encoding="utf-8"?>
<sst xmlns="http://schemas.openxmlformats.org/spreadsheetml/2006/main" count="1461" uniqueCount="648">
  <si>
    <t>受付者</t>
    <rPh sb="0" eb="2">
      <t>ウケツケ</t>
    </rPh>
    <rPh sb="2" eb="3">
      <t>シャ</t>
    </rPh>
    <phoneticPr fontId="3"/>
  </si>
  <si>
    <t>調プロ</t>
    <rPh sb="0" eb="1">
      <t>チョウ</t>
    </rPh>
    <phoneticPr fontId="3"/>
  </si>
  <si>
    <t>宿泊室</t>
    <rPh sb="0" eb="3">
      <t>シュクハクシツ</t>
    </rPh>
    <phoneticPr fontId="3"/>
  </si>
  <si>
    <t>主任専門職</t>
    <rPh sb="0" eb="2">
      <t>シュニン</t>
    </rPh>
    <rPh sb="2" eb="3">
      <t>セン</t>
    </rPh>
    <rPh sb="3" eb="4">
      <t>モン</t>
    </rPh>
    <rPh sb="4" eb="5">
      <t>ショク</t>
    </rPh>
    <phoneticPr fontId="3"/>
  </si>
  <si>
    <t>次長</t>
    <rPh sb="0" eb="2">
      <t>ジチョウ</t>
    </rPh>
    <phoneticPr fontId="3"/>
  </si>
  <si>
    <t>所長</t>
    <rPh sb="0" eb="2">
      <t>ショチョウ</t>
    </rPh>
    <phoneticPr fontId="3"/>
  </si>
  <si>
    <t>施設欄</t>
    <rPh sb="0" eb="2">
      <t>シセツ</t>
    </rPh>
    <rPh sb="2" eb="3">
      <t>ラン</t>
    </rPh>
    <phoneticPr fontId="3"/>
  </si>
  <si>
    <t>提出物</t>
    <rPh sb="0" eb="3">
      <t>テイシュツブツ</t>
    </rPh>
    <phoneticPr fontId="3"/>
  </si>
  <si>
    <t>◎個人情報の取扱:本申込書の個人情報は、適正に管理し、目的以外の利用や第三者への情報提供は行いません。</t>
    <rPh sb="1" eb="3">
      <t>コジン</t>
    </rPh>
    <rPh sb="3" eb="5">
      <t>ジョウホウ</t>
    </rPh>
    <rPh sb="6" eb="8">
      <t>トリアツカイ</t>
    </rPh>
    <phoneticPr fontId="3"/>
  </si>
  <si>
    <t>・利用申込書受理後、調整を行います。プログラム・場所等の変更をお願いする場合がありますのでご了承ください。</t>
    <rPh sb="1" eb="3">
      <t>リヨウ</t>
    </rPh>
    <rPh sb="3" eb="6">
      <t>モウシコミショ</t>
    </rPh>
    <rPh sb="6" eb="8">
      <t>ジュリ</t>
    </rPh>
    <rPh sb="8" eb="9">
      <t>ゴ</t>
    </rPh>
    <rPh sb="10" eb="12">
      <t>チョウセイ</t>
    </rPh>
    <rPh sb="13" eb="14">
      <t>オコナ</t>
    </rPh>
    <rPh sb="24" eb="26">
      <t>バショ</t>
    </rPh>
    <rPh sb="26" eb="27">
      <t>トウ</t>
    </rPh>
    <rPh sb="28" eb="30">
      <t>ヘンコウ</t>
    </rPh>
    <rPh sb="32" eb="33">
      <t>ネガ</t>
    </rPh>
    <rPh sb="36" eb="38">
      <t>バアイ</t>
    </rPh>
    <rPh sb="46" eb="48">
      <t>リョウショウ</t>
    </rPh>
    <phoneticPr fontId="3"/>
  </si>
  <si>
    <t>※利用申込書作成上の注意</t>
    <rPh sb="1" eb="3">
      <t>リヨウ</t>
    </rPh>
    <rPh sb="3" eb="6">
      <t>モウシコミショ</t>
    </rPh>
    <rPh sb="6" eb="9">
      <t>サクセイジョウ</t>
    </rPh>
    <rPh sb="10" eb="12">
      <t>チュウイ</t>
    </rPh>
    <phoneticPr fontId="3"/>
  </si>
  <si>
    <t>日帰り</t>
    <rPh sb="0" eb="2">
      <t>ヒガエ</t>
    </rPh>
    <phoneticPr fontId="3"/>
  </si>
  <si>
    <t>宿泊</t>
    <rPh sb="0" eb="2">
      <t>シュクハク</t>
    </rPh>
    <phoneticPr fontId="3"/>
  </si>
  <si>
    <t>小計</t>
    <rPh sb="0" eb="2">
      <t>ショウケイ</t>
    </rPh>
    <phoneticPr fontId="3"/>
  </si>
  <si>
    <t>分　頃</t>
    <rPh sb="0" eb="1">
      <t>フン</t>
    </rPh>
    <rPh sb="2" eb="3">
      <t>ゴロ</t>
    </rPh>
    <phoneticPr fontId="3"/>
  </si>
  <si>
    <t>時</t>
    <rPh sb="0" eb="1">
      <t>ジ</t>
    </rPh>
    <phoneticPr fontId="3"/>
  </si>
  <si>
    <t>退所</t>
    <rPh sb="0" eb="2">
      <t>タイショ</t>
    </rPh>
    <phoneticPr fontId="3"/>
  </si>
  <si>
    <t>交通手段</t>
    <rPh sb="0" eb="2">
      <t>コウツウ</t>
    </rPh>
    <rPh sb="2" eb="4">
      <t>シュダン</t>
    </rPh>
    <phoneticPr fontId="3"/>
  </si>
  <si>
    <t>入所</t>
    <rPh sb="0" eb="2">
      <t>ニュウショ</t>
    </rPh>
    <phoneticPr fontId="3"/>
  </si>
  <si>
    <t>入退所
予定時刻</t>
    <rPh sb="0" eb="3">
      <t>ニュウタイショ</t>
    </rPh>
    <rPh sb="4" eb="6">
      <t>ヨテイ</t>
    </rPh>
    <rPh sb="6" eb="8">
      <t>ジコク</t>
    </rPh>
    <phoneticPr fontId="3"/>
  </si>
  <si>
    <t>利用目的</t>
    <rPh sb="0" eb="2">
      <t>リヨウ</t>
    </rPh>
    <rPh sb="2" eb="4">
      <t>モクテキ</t>
    </rPh>
    <phoneticPr fontId="3"/>
  </si>
  <si>
    <t>研修会名</t>
    <rPh sb="0" eb="2">
      <t>ケンシュウ</t>
    </rPh>
    <rPh sb="2" eb="3">
      <t>カイ</t>
    </rPh>
    <rPh sb="3" eb="4">
      <t>メイ</t>
    </rPh>
    <phoneticPr fontId="3"/>
  </si>
  <si>
    <t>利用情報</t>
    <rPh sb="0" eb="2">
      <t>リヨウ</t>
    </rPh>
    <rPh sb="2" eb="4">
      <t>ジョウホウ</t>
    </rPh>
    <phoneticPr fontId="3"/>
  </si>
  <si>
    <t>住所</t>
    <rPh sb="0" eb="2">
      <t>ジュウショ</t>
    </rPh>
    <phoneticPr fontId="3"/>
  </si>
  <si>
    <t>郵便番号</t>
    <rPh sb="0" eb="4">
      <t>ユウビンバンゴウ</t>
    </rPh>
    <phoneticPr fontId="3"/>
  </si>
  <si>
    <t xml:space="preserve"> 携帯電話番号</t>
    <rPh sb="1" eb="3">
      <t>ケイタイ</t>
    </rPh>
    <rPh sb="3" eb="5">
      <t>デンワ</t>
    </rPh>
    <rPh sb="5" eb="7">
      <t>バンゴウ</t>
    </rPh>
    <phoneticPr fontId="3"/>
  </si>
  <si>
    <t xml:space="preserve"> FAX番号</t>
    <rPh sb="4" eb="6">
      <t>バンゴウ</t>
    </rPh>
    <phoneticPr fontId="3"/>
  </si>
  <si>
    <t>氏名</t>
    <rPh sb="0" eb="2">
      <t>シメイ</t>
    </rPh>
    <phoneticPr fontId="3"/>
  </si>
  <si>
    <t>電話番号</t>
    <rPh sb="0" eb="2">
      <t>デンワ</t>
    </rPh>
    <rPh sb="2" eb="4">
      <t>バンゴウ</t>
    </rPh>
    <phoneticPr fontId="3"/>
  </si>
  <si>
    <t>利用に関する担当者</t>
    <rPh sb="0" eb="2">
      <t>リヨウ</t>
    </rPh>
    <rPh sb="3" eb="4">
      <t>カン</t>
    </rPh>
    <rPh sb="6" eb="8">
      <t>タントウ</t>
    </rPh>
    <phoneticPr fontId="3"/>
  </si>
  <si>
    <t xml:space="preserve"> 電話番号</t>
    <rPh sb="1" eb="3">
      <t>デンワ</t>
    </rPh>
    <rPh sb="3" eb="5">
      <t>バンゴウ</t>
    </rPh>
    <phoneticPr fontId="3"/>
  </si>
  <si>
    <t>代表者（責任者）</t>
    <rPh sb="0" eb="3">
      <t>ダイヒョウシャ</t>
    </rPh>
    <rPh sb="4" eb="7">
      <t>セキニンシャ</t>
    </rPh>
    <phoneticPr fontId="3"/>
  </si>
  <si>
    <t>日</t>
    <rPh sb="0" eb="1">
      <t>ヒ</t>
    </rPh>
    <phoneticPr fontId="3"/>
  </si>
  <si>
    <t>月</t>
    <rPh sb="0" eb="1">
      <t>ツキ</t>
    </rPh>
    <phoneticPr fontId="3"/>
  </si>
  <si>
    <t>年</t>
    <rPh sb="0" eb="1">
      <t>ネン</t>
    </rPh>
    <phoneticPr fontId="3"/>
  </si>
  <si>
    <t>～</t>
    <phoneticPr fontId="3"/>
  </si>
  <si>
    <t>団体名</t>
    <rPh sb="0" eb="2">
      <t>ダンタイ</t>
    </rPh>
    <rPh sb="2" eb="3">
      <t>メイ</t>
    </rPh>
    <phoneticPr fontId="3"/>
  </si>
  <si>
    <t>利用期間　（西暦）</t>
    <rPh sb="0" eb="2">
      <t>リヨウ</t>
    </rPh>
    <rPh sb="2" eb="4">
      <t>キカン</t>
    </rPh>
    <rPh sb="6" eb="8">
      <t>セイレキ</t>
    </rPh>
    <phoneticPr fontId="3"/>
  </si>
  <si>
    <t>フリガナ</t>
    <phoneticPr fontId="3"/>
  </si>
  <si>
    <t>利用団体情報</t>
    <rPh sb="0" eb="2">
      <t>リヨウ</t>
    </rPh>
    <rPh sb="2" eb="4">
      <t>ダンタイ</t>
    </rPh>
    <rPh sb="4" eb="6">
      <t>ジョウホウ</t>
    </rPh>
    <phoneticPr fontId="3"/>
  </si>
  <si>
    <t>備考</t>
    <rPh sb="0" eb="2">
      <t>ビコウ</t>
    </rPh>
    <phoneticPr fontId="3"/>
  </si>
  <si>
    <t>⑤</t>
    <phoneticPr fontId="3"/>
  </si>
  <si>
    <t>希望場所</t>
    <rPh sb="0" eb="2">
      <t>キボウ</t>
    </rPh>
    <rPh sb="2" eb="4">
      <t>バショ</t>
    </rPh>
    <phoneticPr fontId="3"/>
  </si>
  <si>
    <t>荒天時種目</t>
    <rPh sb="0" eb="2">
      <t>コウテン</t>
    </rPh>
    <rPh sb="2" eb="3">
      <t>ジ</t>
    </rPh>
    <rPh sb="3" eb="5">
      <t>シュモク</t>
    </rPh>
    <phoneticPr fontId="3"/>
  </si>
  <si>
    <t>希望場所</t>
    <rPh sb="0" eb="2">
      <t>キボウ</t>
    </rPh>
    <rPh sb="2" eb="4">
      <t>バショ</t>
    </rPh>
    <phoneticPr fontId="22"/>
  </si>
  <si>
    <t>人</t>
    <rPh sb="0" eb="1">
      <t>ニン</t>
    </rPh>
    <phoneticPr fontId="3"/>
  </si>
  <si>
    <t>時間</t>
    <rPh sb="0" eb="2">
      <t>ジカン</t>
    </rPh>
    <phoneticPr fontId="22"/>
  </si>
  <si>
    <t>座禅</t>
    <rPh sb="0" eb="2">
      <t>ザゼン</t>
    </rPh>
    <phoneticPr fontId="22"/>
  </si>
  <si>
    <t>各便の
人数</t>
    <rPh sb="0" eb="2">
      <t>カクビン</t>
    </rPh>
    <rPh sb="4" eb="6">
      <t>ニンズウ</t>
    </rPh>
    <phoneticPr fontId="3"/>
  </si>
  <si>
    <t>カヌー</t>
    <phoneticPr fontId="22"/>
  </si>
  <si>
    <t>メニュー・ねらい・班分けなど</t>
    <rPh sb="9" eb="10">
      <t>ハン</t>
    </rPh>
    <rPh sb="10" eb="11">
      <t>ワ</t>
    </rPh>
    <phoneticPr fontId="22"/>
  </si>
  <si>
    <t>人数</t>
    <rPh sb="0" eb="2">
      <t>ニンズウ</t>
    </rPh>
    <phoneticPr fontId="22"/>
  </si>
  <si>
    <t>場所</t>
    <rPh sb="1" eb="2">
      <t>ショ</t>
    </rPh>
    <phoneticPr fontId="22"/>
  </si>
  <si>
    <t>女</t>
    <rPh sb="0" eb="1">
      <t>オンナ</t>
    </rPh>
    <phoneticPr fontId="3"/>
  </si>
  <si>
    <t>指導依頼</t>
    <rPh sb="0" eb="2">
      <t>シドウ</t>
    </rPh>
    <rPh sb="2" eb="4">
      <t>イライ</t>
    </rPh>
    <phoneticPr fontId="22"/>
  </si>
  <si>
    <t>計</t>
    <rPh sb="0" eb="1">
      <t>ケイ</t>
    </rPh>
    <phoneticPr fontId="3"/>
  </si>
  <si>
    <t>活動内容</t>
    <rPh sb="0" eb="2">
      <t>カツドウ</t>
    </rPh>
    <rPh sb="2" eb="4">
      <t>ナイヨウ</t>
    </rPh>
    <phoneticPr fontId="22"/>
  </si>
  <si>
    <t>男</t>
    <rPh sb="0" eb="1">
      <t>オトコ</t>
    </rPh>
    <phoneticPr fontId="3"/>
  </si>
  <si>
    <t>荒天</t>
    <rPh sb="0" eb="2">
      <t>コウテン</t>
    </rPh>
    <phoneticPr fontId="22"/>
  </si>
  <si>
    <t>日帰り</t>
    <rPh sb="0" eb="2">
      <t>ヒガエ</t>
    </rPh>
    <phoneticPr fontId="22"/>
  </si>
  <si>
    <t>食事数</t>
    <rPh sb="0" eb="2">
      <t>ショクジ</t>
    </rPh>
    <rPh sb="2" eb="3">
      <t>スウ</t>
    </rPh>
    <phoneticPr fontId="22"/>
  </si>
  <si>
    <t>宿泊</t>
    <rPh sb="0" eb="2">
      <t>シュクハク</t>
    </rPh>
    <phoneticPr fontId="22"/>
  </si>
  <si>
    <t>晴天</t>
    <rPh sb="0" eb="2">
      <t>セイテン</t>
    </rPh>
    <phoneticPr fontId="22"/>
  </si>
  <si>
    <t>3日目</t>
    <rPh sb="1" eb="3">
      <t>ニチメ</t>
    </rPh>
    <phoneticPr fontId="22"/>
  </si>
  <si>
    <t>2日目</t>
    <rPh sb="1" eb="3">
      <t>ニチメ</t>
    </rPh>
    <phoneticPr fontId="22"/>
  </si>
  <si>
    <t>1日目</t>
    <rPh sb="1" eb="3">
      <t>ニチメ</t>
    </rPh>
    <phoneticPr fontId="22"/>
  </si>
  <si>
    <t>利用者数</t>
    <rPh sb="0" eb="3">
      <t>リヨウシャ</t>
    </rPh>
    <rPh sb="3" eb="4">
      <t>スウ</t>
    </rPh>
    <phoneticPr fontId="22"/>
  </si>
  <si>
    <t>夕食数</t>
    <rPh sb="0" eb="1">
      <t>ユウ</t>
    </rPh>
    <rPh sb="2" eb="3">
      <t>スウ</t>
    </rPh>
    <phoneticPr fontId="3"/>
  </si>
  <si>
    <t>昼食数</t>
    <rPh sb="2" eb="3">
      <t>スウ</t>
    </rPh>
    <phoneticPr fontId="3"/>
  </si>
  <si>
    <t>朝食数</t>
    <rPh sb="0" eb="1">
      <t>アサ</t>
    </rPh>
    <rPh sb="2" eb="3">
      <t>スウ</t>
    </rPh>
    <phoneticPr fontId="3"/>
  </si>
  <si>
    <t>区分</t>
  </si>
  <si>
    <t>天気</t>
    <rPh sb="0" eb="2">
      <t>テンキ</t>
    </rPh>
    <phoneticPr fontId="22"/>
  </si>
  <si>
    <t>日数</t>
  </si>
  <si>
    <t>利用団体名</t>
    <rPh sb="0" eb="2">
      <t>リヨウ</t>
    </rPh>
    <rPh sb="2" eb="5">
      <t>ダンタイメイ</t>
    </rPh>
    <phoneticPr fontId="22"/>
  </si>
  <si>
    <t>国立大洲青少年交流の家　活動日程表</t>
    <rPh sb="0" eb="2">
      <t>コクリツ</t>
    </rPh>
    <rPh sb="2" eb="4">
      <t>オオス</t>
    </rPh>
    <rPh sb="4" eb="7">
      <t>セイショウネン</t>
    </rPh>
    <rPh sb="7" eb="9">
      <t>コウリュウ</t>
    </rPh>
    <rPh sb="10" eb="11">
      <t>イエ</t>
    </rPh>
    <rPh sb="12" eb="14">
      <t>カツドウ</t>
    </rPh>
    <rPh sb="14" eb="17">
      <t>ニッテイヒョウ</t>
    </rPh>
    <phoneticPr fontId="3"/>
  </si>
  <si>
    <t>所属</t>
    <rPh sb="0" eb="2">
      <t>ショゾク</t>
    </rPh>
    <phoneticPr fontId="3"/>
  </si>
  <si>
    <t>性別</t>
    <rPh sb="0" eb="2">
      <t>セイベツ</t>
    </rPh>
    <phoneticPr fontId="3"/>
  </si>
  <si>
    <t>名前</t>
    <rPh sb="0" eb="2">
      <t>ナマエ</t>
    </rPh>
    <phoneticPr fontId="3"/>
  </si>
  <si>
    <t>番号</t>
    <rPh sb="0" eb="2">
      <t>バンゴウ</t>
    </rPh>
    <phoneticPr fontId="3"/>
  </si>
  <si>
    <t>利用期間</t>
    <rPh sb="0" eb="2">
      <t>リヨウ</t>
    </rPh>
    <rPh sb="2" eb="4">
      <t>キカン</t>
    </rPh>
    <phoneticPr fontId="3"/>
  </si>
  <si>
    <t>連絡先</t>
    <rPh sb="0" eb="3">
      <t>レンラクサキ</t>
    </rPh>
    <phoneticPr fontId="3"/>
  </si>
  <si>
    <t>夕</t>
    <rPh sb="0" eb="1">
      <t>ユウ</t>
    </rPh>
    <phoneticPr fontId="3"/>
  </si>
  <si>
    <t>昼</t>
    <rPh sb="0" eb="1">
      <t>ヒル</t>
    </rPh>
    <phoneticPr fontId="3"/>
  </si>
  <si>
    <t>朝</t>
    <rPh sb="0" eb="1">
      <t>アサ</t>
    </rPh>
    <phoneticPr fontId="3"/>
  </si>
  <si>
    <t>指導者等</t>
    <rPh sb="0" eb="3">
      <t>シドウシャ</t>
    </rPh>
    <rPh sb="3" eb="4">
      <t>トウ</t>
    </rPh>
    <phoneticPr fontId="3"/>
  </si>
  <si>
    <t>生徒等</t>
    <rPh sb="0" eb="2">
      <t>セイト</t>
    </rPh>
    <rPh sb="2" eb="3">
      <t>トウ</t>
    </rPh>
    <phoneticPr fontId="3"/>
  </si>
  <si>
    <t>団　体　名</t>
    <rPh sb="0" eb="1">
      <t>ダン</t>
    </rPh>
    <rPh sb="2" eb="3">
      <t>カラダ</t>
    </rPh>
    <rPh sb="4" eb="5">
      <t>メイ</t>
    </rPh>
    <phoneticPr fontId="3"/>
  </si>
  <si>
    <t>日ごとの利用者数</t>
    <rPh sb="0" eb="1">
      <t>ヒ</t>
    </rPh>
    <rPh sb="4" eb="7">
      <t>リヨウシャ</t>
    </rPh>
    <rPh sb="7" eb="8">
      <t>スウ</t>
    </rPh>
    <phoneticPr fontId="3"/>
  </si>
  <si>
    <t>各団体の代表者について、記入してください。</t>
    <rPh sb="0" eb="3">
      <t>カクダンタイ</t>
    </rPh>
    <rPh sb="4" eb="7">
      <t>ダイヒョウシャ</t>
    </rPh>
    <rPh sb="12" eb="14">
      <t>キニュウ</t>
    </rPh>
    <phoneticPr fontId="3"/>
  </si>
  <si>
    <t>総括担当者連絡先（携帯番号）</t>
    <rPh sb="5" eb="8">
      <t>レンラクサキ</t>
    </rPh>
    <rPh sb="9" eb="11">
      <t>ケイタイ</t>
    </rPh>
    <rPh sb="11" eb="13">
      <t>バンゴウ</t>
    </rPh>
    <phoneticPr fontId="3"/>
  </si>
  <si>
    <t>総括担当者</t>
    <phoneticPr fontId="3"/>
  </si>
  <si>
    <t>団  体  名</t>
    <rPh sb="0" eb="1">
      <t>ダン</t>
    </rPh>
    <rPh sb="3" eb="4">
      <t>カラダ</t>
    </rPh>
    <rPh sb="6" eb="7">
      <t>メイ</t>
    </rPh>
    <phoneticPr fontId="3"/>
  </si>
  <si>
    <t>複数団体票</t>
    <rPh sb="0" eb="2">
      <t>フクスウ</t>
    </rPh>
    <rPh sb="2" eb="4">
      <t>ダンタイ</t>
    </rPh>
    <rPh sb="4" eb="5">
      <t>ヒョウ</t>
    </rPh>
    <phoneticPr fontId="3"/>
  </si>
  <si>
    <t>１便（定員80名）ペア表　</t>
    <rPh sb="1" eb="2">
      <t>ビン</t>
    </rPh>
    <rPh sb="3" eb="5">
      <t>テイイン</t>
    </rPh>
    <rPh sb="7" eb="8">
      <t>メイ</t>
    </rPh>
    <rPh sb="11" eb="12">
      <t>ヒョウ</t>
    </rPh>
    <phoneticPr fontId="3"/>
  </si>
  <si>
    <t>注文リスト</t>
    <rPh sb="0" eb="2">
      <t>チュウモン</t>
    </rPh>
    <phoneticPr fontId="3"/>
  </si>
  <si>
    <t>団体名</t>
  </si>
  <si>
    <t>担当者</t>
    <phoneticPr fontId="3"/>
  </si>
  <si>
    <t>弁当メニュー・飲み物等</t>
    <rPh sb="0" eb="2">
      <t>ベントウ</t>
    </rPh>
    <rPh sb="7" eb="8">
      <t>ノ</t>
    </rPh>
    <rPh sb="9" eb="11">
      <t>モノナド</t>
    </rPh>
    <phoneticPr fontId="3"/>
  </si>
  <si>
    <t>値段</t>
    <rPh sb="0" eb="2">
      <t>ネダン</t>
    </rPh>
    <phoneticPr fontId="3"/>
  </si>
  <si>
    <t>利用日</t>
    <rPh sb="0" eb="3">
      <t>リヨウビ</t>
    </rPh>
    <phoneticPr fontId="3"/>
  </si>
  <si>
    <t>470円</t>
    <rPh sb="3" eb="4">
      <t>エン</t>
    </rPh>
    <phoneticPr fontId="3"/>
  </si>
  <si>
    <t>日付（曜日）</t>
  </si>
  <si>
    <t>410円</t>
    <rPh sb="3" eb="4">
      <t>エン</t>
    </rPh>
    <phoneticPr fontId="3"/>
  </si>
  <si>
    <t>男性</t>
  </si>
  <si>
    <t>女性</t>
  </si>
  <si>
    <t>パック・緑茶</t>
    <rPh sb="4" eb="6">
      <t>リョクチャ</t>
    </rPh>
    <phoneticPr fontId="3"/>
  </si>
  <si>
    <t>合計</t>
  </si>
  <si>
    <t>２ シーツ組数（宿泊者数）</t>
    <rPh sb="8" eb="11">
      <t>シュクハクシャ</t>
    </rPh>
    <rPh sb="11" eb="12">
      <t>スウ</t>
    </rPh>
    <phoneticPr fontId="3"/>
  </si>
  <si>
    <t>ペット500ml・水</t>
    <rPh sb="9" eb="10">
      <t>ミズ</t>
    </rPh>
    <phoneticPr fontId="3"/>
  </si>
  <si>
    <t>130円</t>
    <rPh sb="3" eb="4">
      <t>エン</t>
    </rPh>
    <phoneticPr fontId="3"/>
  </si>
  <si>
    <t>ペット500ml・緑茶</t>
    <rPh sb="9" eb="11">
      <t>リョクチャ</t>
    </rPh>
    <phoneticPr fontId="3"/>
  </si>
  <si>
    <t>160円</t>
    <rPh sb="3" eb="4">
      <t>エン</t>
    </rPh>
    <phoneticPr fontId="3"/>
  </si>
  <si>
    <t>※長期間のご利用の際は、衛生面を考慮して、３泊４日を目安にシーツ交換をお願いします。</t>
    <rPh sb="1" eb="4">
      <t>チョウキカン</t>
    </rPh>
    <rPh sb="6" eb="8">
      <t>リヨウ</t>
    </rPh>
    <rPh sb="9" eb="10">
      <t>サイ</t>
    </rPh>
    <rPh sb="12" eb="15">
      <t>エイセイメン</t>
    </rPh>
    <rPh sb="16" eb="18">
      <t>コウリョ</t>
    </rPh>
    <rPh sb="22" eb="23">
      <t>ハク</t>
    </rPh>
    <rPh sb="24" eb="25">
      <t>ニチ</t>
    </rPh>
    <rPh sb="26" eb="28">
      <t>メヤス</t>
    </rPh>
    <rPh sb="32" eb="34">
      <t>コウカン</t>
    </rPh>
    <rPh sb="36" eb="37">
      <t>ネガ</t>
    </rPh>
    <phoneticPr fontId="3"/>
  </si>
  <si>
    <t>ペット500ml・爽健美茶</t>
    <rPh sb="9" eb="13">
      <t>ソウケンビチャ</t>
    </rPh>
    <phoneticPr fontId="3"/>
  </si>
  <si>
    <t>３ レストラン食（バイキング形式）の食数</t>
    <phoneticPr fontId="3"/>
  </si>
  <si>
    <t>ペット500ml・スポーツ飲料</t>
    <rPh sb="13" eb="15">
      <t>インリョウ</t>
    </rPh>
    <phoneticPr fontId="3"/>
  </si>
  <si>
    <t>種別</t>
    <rPh sb="0" eb="2">
      <t>シュベツ</t>
    </rPh>
    <phoneticPr fontId="3"/>
  </si>
  <si>
    <t>朝食</t>
  </si>
  <si>
    <t>昼食</t>
  </si>
  <si>
    <t>夕食</t>
  </si>
  <si>
    <t>ジャグ8L・麦茶</t>
    <rPh sb="6" eb="8">
      <t>ムギチャ</t>
    </rPh>
    <phoneticPr fontId="3"/>
  </si>
  <si>
    <t>３歳以上の未就学児</t>
  </si>
  <si>
    <t>2500円（5人前程度）</t>
    <rPh sb="4" eb="5">
      <t>エン</t>
    </rPh>
    <rPh sb="7" eb="9">
      <t>ニンマエ</t>
    </rPh>
    <rPh sb="9" eb="11">
      <t>テイド</t>
    </rPh>
    <phoneticPr fontId="3"/>
  </si>
  <si>
    <t>小学生</t>
  </si>
  <si>
    <t>2000円（5人前程度）</t>
    <phoneticPr fontId="3"/>
  </si>
  <si>
    <t>中学生以上</t>
    <phoneticPr fontId="3"/>
  </si>
  <si>
    <t>1500円（5人前程度）</t>
    <phoneticPr fontId="3"/>
  </si>
  <si>
    <t>おにぎり①鮭</t>
    <rPh sb="5" eb="6">
      <t>サケ</t>
    </rPh>
    <phoneticPr fontId="3"/>
  </si>
  <si>
    <t>おにぎり②おかか</t>
    <phoneticPr fontId="3"/>
  </si>
  <si>
    <t>４ 野外炊飯の食数等(変更後も必ず班編成・明記)</t>
    <rPh sb="15" eb="16">
      <t>カナラ</t>
    </rPh>
    <phoneticPr fontId="3"/>
  </si>
  <si>
    <t>おにぎり③昆布</t>
    <rPh sb="5" eb="7">
      <t>コンブ</t>
    </rPh>
    <phoneticPr fontId="3"/>
  </si>
  <si>
    <t>実施日</t>
    <rPh sb="0" eb="3">
      <t>ジッシビ</t>
    </rPh>
    <phoneticPr fontId="3"/>
  </si>
  <si>
    <t>希望食事</t>
    <rPh sb="0" eb="2">
      <t>キボウ</t>
    </rPh>
    <rPh sb="2" eb="4">
      <t>ショクジ</t>
    </rPh>
    <phoneticPr fontId="3"/>
  </si>
  <si>
    <t>メニュー</t>
  </si>
  <si>
    <t>班編成</t>
    <rPh sb="0" eb="1">
      <t>ハン</t>
    </rPh>
    <rPh sb="1" eb="3">
      <t>ヘンセイ</t>
    </rPh>
    <phoneticPr fontId="3"/>
  </si>
  <si>
    <t>食材受取希望時間</t>
    <rPh sb="4" eb="6">
      <t>キボウ</t>
    </rPh>
    <phoneticPr fontId="3"/>
  </si>
  <si>
    <t>月　日</t>
    <rPh sb="1" eb="2">
      <t>ニチ</t>
    </rPh>
    <phoneticPr fontId="3"/>
  </si>
  <si>
    <t>名</t>
  </si>
  <si>
    <t>×</t>
  </si>
  <si>
    <t>班</t>
  </si>
  <si>
    <t>月　日</t>
    <rPh sb="0" eb="1">
      <t>ガツ</t>
    </rPh>
    <rPh sb="2" eb="3">
      <t>ニチ</t>
    </rPh>
    <phoneticPr fontId="3"/>
  </si>
  <si>
    <t>クリームパン②</t>
    <phoneticPr fontId="3"/>
  </si>
  <si>
    <t>あんぱん③</t>
    <phoneticPr fontId="3"/>
  </si>
  <si>
    <t>時　分頃</t>
    <rPh sb="0" eb="1">
      <t>ジ</t>
    </rPh>
    <rPh sb="2" eb="3">
      <t>フン</t>
    </rPh>
    <rPh sb="3" eb="4">
      <t>ゴロ</t>
    </rPh>
    <phoneticPr fontId="3"/>
  </si>
  <si>
    <t>食材受取可能時間（9時～16時30分）※朝食セットのみ6時30分～16時30分</t>
    <rPh sb="0" eb="2">
      <t>ショクザイ</t>
    </rPh>
    <rPh sb="2" eb="3">
      <t>ウ</t>
    </rPh>
    <rPh sb="3" eb="4">
      <t>ト</t>
    </rPh>
    <rPh sb="4" eb="6">
      <t>カノウ</t>
    </rPh>
    <rPh sb="6" eb="8">
      <t>ジカン</t>
    </rPh>
    <phoneticPr fontId="3"/>
  </si>
  <si>
    <t>品名</t>
  </si>
  <si>
    <t>受取日</t>
  </si>
  <si>
    <t>数量</t>
  </si>
  <si>
    <t>受取時刻</t>
  </si>
  <si>
    <t>：</t>
    <phoneticPr fontId="3"/>
  </si>
  <si>
    <t>野外炊飯メニュー</t>
    <rPh sb="0" eb="2">
      <t>ヤガイ</t>
    </rPh>
    <rPh sb="2" eb="4">
      <t>スイハン</t>
    </rPh>
    <phoneticPr fontId="3"/>
  </si>
  <si>
    <t>ポトフ＆パン</t>
    <phoneticPr fontId="3"/>
  </si>
  <si>
    <t>バイキング食（中学生料金）と同じ</t>
    <rPh sb="5" eb="6">
      <t>ショク</t>
    </rPh>
    <rPh sb="7" eb="10">
      <t>チュウガクセイ</t>
    </rPh>
    <rPh sb="10" eb="12">
      <t>リョウキン</t>
    </rPh>
    <rPh sb="14" eb="15">
      <t>オナ</t>
    </rPh>
    <phoneticPr fontId="3"/>
  </si>
  <si>
    <t>施設記入欄</t>
    <rPh sb="0" eb="2">
      <t>シセツ</t>
    </rPh>
    <rPh sb="2" eb="5">
      <t>キニュウラン</t>
    </rPh>
    <phoneticPr fontId="3"/>
  </si>
  <si>
    <t>焼きそば</t>
  </si>
  <si>
    <t>朝食１（和食焼き魚）</t>
  </si>
  <si>
    <t>朝食２（和食目玉焼き）</t>
  </si>
  <si>
    <t>朝食３（洋食野菜炒め）</t>
  </si>
  <si>
    <t>朝食４（ポトフ＆パン）</t>
    <rPh sb="0" eb="2">
      <t>チョウショク</t>
    </rPh>
    <phoneticPr fontId="3"/>
  </si>
  <si>
    <t>野外炊飯</t>
  </si>
  <si>
    <t>小学生</t>
    <rPh sb="0" eb="3">
      <t>ショウガクセイ</t>
    </rPh>
    <phoneticPr fontId="2"/>
  </si>
  <si>
    <t>中学生</t>
    <rPh sb="0" eb="3">
      <t>チュウガクセイ</t>
    </rPh>
    <phoneticPr fontId="2"/>
  </si>
  <si>
    <t>高校生</t>
    <rPh sb="0" eb="3">
      <t>コウコウセイ</t>
    </rPh>
    <phoneticPr fontId="2"/>
  </si>
  <si>
    <t>中等教育学校生</t>
    <rPh sb="0" eb="2">
      <t>チュウトウ</t>
    </rPh>
    <rPh sb="2" eb="4">
      <t>キョウイク</t>
    </rPh>
    <rPh sb="4" eb="7">
      <t>ガッコウセイ</t>
    </rPh>
    <phoneticPr fontId="2"/>
  </si>
  <si>
    <t>専門学校生・専修学校生</t>
    <rPh sb="0" eb="2">
      <t>センモン</t>
    </rPh>
    <rPh sb="2" eb="5">
      <t>ガッコウセイ</t>
    </rPh>
    <rPh sb="6" eb="8">
      <t>センシュウ</t>
    </rPh>
    <rPh sb="8" eb="11">
      <t>ガッコウセイ</t>
    </rPh>
    <phoneticPr fontId="2"/>
  </si>
  <si>
    <t>特別支援学校生</t>
    <rPh sb="0" eb="2">
      <t>トクベツ</t>
    </rPh>
    <rPh sb="2" eb="4">
      <t>シエン</t>
    </rPh>
    <rPh sb="4" eb="7">
      <t>ガッコウセイ</t>
    </rPh>
    <phoneticPr fontId="2"/>
  </si>
  <si>
    <t>その他の学生</t>
    <rPh sb="2" eb="3">
      <t>タ</t>
    </rPh>
    <rPh sb="4" eb="6">
      <t>ガクセイ</t>
    </rPh>
    <phoneticPr fontId="2"/>
  </si>
  <si>
    <t>指導員・関係者</t>
    <rPh sb="0" eb="3">
      <t>シドウイン</t>
    </rPh>
    <rPh sb="4" eb="7">
      <t>カンケイシャ</t>
    </rPh>
    <phoneticPr fontId="2"/>
  </si>
  <si>
    <t>男性</t>
    <rPh sb="0" eb="2">
      <t>ダンセイ</t>
    </rPh>
    <phoneticPr fontId="2"/>
  </si>
  <si>
    <t>女性</t>
    <rPh sb="0" eb="2">
      <t>ジョセイ</t>
    </rPh>
    <phoneticPr fontId="2"/>
  </si>
  <si>
    <t>宿泊</t>
    <rPh sb="0" eb="2">
      <t>シュクハク</t>
    </rPh>
    <phoneticPr fontId="2"/>
  </si>
  <si>
    <t>日帰り</t>
    <rPh sb="0" eb="2">
      <t>ヒガエ</t>
    </rPh>
    <phoneticPr fontId="2"/>
  </si>
  <si>
    <t>利用者所属</t>
    <rPh sb="0" eb="3">
      <t>リヨウシャ</t>
    </rPh>
    <rPh sb="3" eb="5">
      <t>ショゾク</t>
    </rPh>
    <phoneticPr fontId="2"/>
  </si>
  <si>
    <t>高等専門学校
短期大学生・大学生</t>
    <rPh sb="0" eb="6">
      <t>コウトウセンモンガッコウ</t>
    </rPh>
    <rPh sb="7" eb="9">
      <t>タンキ</t>
    </rPh>
    <rPh sb="9" eb="12">
      <t>ダイガクセイ</t>
    </rPh>
    <rPh sb="13" eb="16">
      <t>ダイガクセイ</t>
    </rPh>
    <phoneticPr fontId="2"/>
  </si>
  <si>
    <t>小計</t>
    <rPh sb="0" eb="2">
      <t>ショウケイ</t>
    </rPh>
    <phoneticPr fontId="2"/>
  </si>
  <si>
    <t>合計</t>
    <rPh sb="0" eb="2">
      <t>ゴウケイ</t>
    </rPh>
    <phoneticPr fontId="2"/>
  </si>
  <si>
    <t>社会人29歳以下</t>
    <rPh sb="0" eb="3">
      <t>シャカイジン</t>
    </rPh>
    <rPh sb="5" eb="6">
      <t>サイ</t>
    </rPh>
    <rPh sb="6" eb="8">
      <t>イカ</t>
    </rPh>
    <phoneticPr fontId="2"/>
  </si>
  <si>
    <r>
      <rPr>
        <b/>
        <sz val="11"/>
        <color indexed="8"/>
        <rFont val="ＭＳ Ｐゴシック"/>
        <family val="3"/>
        <charset val="128"/>
      </rPr>
      <t>利用者詳細　</t>
    </r>
    <r>
      <rPr>
        <sz val="9"/>
        <color indexed="8"/>
        <rFont val="ＭＳ Ｐゴシック"/>
        <family val="3"/>
        <charset val="128"/>
      </rPr>
      <t>(日毎に利用者数が違う場合は、利用者総数を記入してください。この人数と名簿の人数が合致するかご確認ください。）</t>
    </r>
    <rPh sb="21" eb="24">
      <t>リヨウシャ</t>
    </rPh>
    <rPh sb="24" eb="26">
      <t>ソウスウ</t>
    </rPh>
    <rPh sb="38" eb="40">
      <t>ニンズウ</t>
    </rPh>
    <rPh sb="41" eb="43">
      <t>メイボ</t>
    </rPh>
    <rPh sb="44" eb="46">
      <t>ニンズウ</t>
    </rPh>
    <rPh sb="47" eb="49">
      <t>ガッチ</t>
    </rPh>
    <rPh sb="53" eb="55">
      <t>カクニン</t>
    </rPh>
    <phoneticPr fontId="3"/>
  </si>
  <si>
    <t xml:space="preserve">要望事項等（詳細、電話・メール等で直接ご相談ください。食事関連は森のレストランまでご相談ください。）
</t>
    <rPh sb="0" eb="2">
      <t>ヨウボウ</t>
    </rPh>
    <rPh sb="2" eb="4">
      <t>ジコウ</t>
    </rPh>
    <rPh sb="4" eb="5">
      <t>トウ</t>
    </rPh>
    <rPh sb="6" eb="8">
      <t>ショウサイ</t>
    </rPh>
    <rPh sb="9" eb="11">
      <t>デンワ</t>
    </rPh>
    <rPh sb="15" eb="16">
      <t>トウ</t>
    </rPh>
    <rPh sb="17" eb="19">
      <t>チョクセツ</t>
    </rPh>
    <rPh sb="20" eb="22">
      <t>ソウダン</t>
    </rPh>
    <rPh sb="27" eb="29">
      <t>ショクジ</t>
    </rPh>
    <rPh sb="29" eb="31">
      <t>カンレン</t>
    </rPh>
    <rPh sb="32" eb="33">
      <t>モリ</t>
    </rPh>
    <rPh sb="42" eb="44">
      <t>ソウダン</t>
    </rPh>
    <phoneticPr fontId="3"/>
  </si>
  <si>
    <t>社会人30歳以上</t>
    <rPh sb="0" eb="3">
      <t>シャカイジン</t>
    </rPh>
    <rPh sb="5" eb="6">
      <t>サイ</t>
    </rPh>
    <rPh sb="6" eb="8">
      <t>イジョウ</t>
    </rPh>
    <phoneticPr fontId="2"/>
  </si>
  <si>
    <t>食事数等注文票</t>
    <rPh sb="0" eb="2">
      <t>ショクジ</t>
    </rPh>
    <rPh sb="2" eb="4">
      <t>スウトウ</t>
    </rPh>
    <rPh sb="4" eb="7">
      <t>チュウモンヒョウ</t>
    </rPh>
    <phoneticPr fontId="2"/>
  </si>
  <si>
    <t>利用者一覧表</t>
    <rPh sb="0" eb="3">
      <t>リヨウシャ</t>
    </rPh>
    <rPh sb="3" eb="6">
      <t>イチランヒョウ</t>
    </rPh>
    <phoneticPr fontId="3"/>
  </si>
  <si>
    <t>受付者
（　 / 　）</t>
    <rPh sb="0" eb="2">
      <t>ウケツケ</t>
    </rPh>
    <rPh sb="2" eb="3">
      <t>シャ</t>
    </rPh>
    <phoneticPr fontId="3"/>
  </si>
  <si>
    <t>左回り ・ 右回り ・ 両回り</t>
    <rPh sb="0" eb="2">
      <t>ヒダリマワ</t>
    </rPh>
    <rPh sb="6" eb="8">
      <t>ミギマワ</t>
    </rPh>
    <rPh sb="12" eb="13">
      <t>リョウ</t>
    </rPh>
    <rPh sb="13" eb="14">
      <t>マワ</t>
    </rPh>
    <phoneticPr fontId="2"/>
  </si>
  <si>
    <t>570円</t>
    <phoneticPr fontId="3"/>
  </si>
  <si>
    <t>パック・牛乳</t>
    <phoneticPr fontId="3"/>
  </si>
  <si>
    <t>100円</t>
    <phoneticPr fontId="3"/>
  </si>
  <si>
    <t>パック・オレンジ</t>
    <phoneticPr fontId="3"/>
  </si>
  <si>
    <t>パック・アップル</t>
    <phoneticPr fontId="3"/>
  </si>
  <si>
    <t>ペット500ml・アップル</t>
    <phoneticPr fontId="3"/>
  </si>
  <si>
    <t>ペット500ml・オレンジ</t>
    <phoneticPr fontId="3"/>
  </si>
  <si>
    <t>500円</t>
    <phoneticPr fontId="3"/>
  </si>
  <si>
    <t>オードブルA</t>
    <phoneticPr fontId="3"/>
  </si>
  <si>
    <t>オードブルB</t>
    <phoneticPr fontId="3"/>
  </si>
  <si>
    <t>オードブルC</t>
    <phoneticPr fontId="3"/>
  </si>
  <si>
    <t>ジャムパン①</t>
    <phoneticPr fontId="3"/>
  </si>
  <si>
    <t>アイスクリーム　①ソフト</t>
    <phoneticPr fontId="3"/>
  </si>
  <si>
    <t>アイスクリーム　②ソーダ</t>
    <phoneticPr fontId="3"/>
  </si>
  <si>
    <t>アイスクリーム　③チョコモナカ</t>
    <phoneticPr fontId="3"/>
  </si>
  <si>
    <t>カレーライス</t>
    <phoneticPr fontId="3"/>
  </si>
  <si>
    <t>焼肉　Ａコース</t>
    <phoneticPr fontId="3"/>
  </si>
  <si>
    <t>1050円</t>
    <rPh sb="4" eb="5">
      <t>エン</t>
    </rPh>
    <phoneticPr fontId="3"/>
  </si>
  <si>
    <t>焼肉　Ｂコース</t>
    <phoneticPr fontId="3"/>
  </si>
  <si>
    <t>1580円</t>
    <rPh sb="4" eb="5">
      <t>エン</t>
    </rPh>
    <phoneticPr fontId="3"/>
  </si>
  <si>
    <t>提出日：</t>
  </si>
  <si>
    <t>活動名</t>
  </si>
  <si>
    <t>金額</t>
  </si>
  <si>
    <t>使用数・量</t>
  </si>
  <si>
    <t>合計金額</t>
  </si>
  <si>
    <t>備考</t>
  </si>
  <si>
    <t>２．４キロ地図</t>
  </si>
  <si>
    <t>１枚</t>
  </si>
  <si>
    <t>円</t>
  </si>
  <si>
    <t>枚</t>
  </si>
  <si>
    <t>５．４キロ地図</t>
  </si>
  <si>
    <t>薪（細め）</t>
  </si>
  <si>
    <t>１束</t>
  </si>
  <si>
    <t>束</t>
  </si>
  <si>
    <t>１本</t>
  </si>
  <si>
    <t>本</t>
  </si>
  <si>
    <t>うちわ（本体）</t>
  </si>
  <si>
    <t>液体のり
（40人～50人）</t>
  </si>
  <si>
    <t>キャンドル
サービス</t>
  </si>
  <si>
    <t>キャンプファイヤー</t>
  </si>
  <si>
    <t>薪（太め）　※２</t>
  </si>
  <si>
    <t>１㍑</t>
  </si>
  <si>
    <t>㍑</t>
  </si>
  <si>
    <t>トーチ棒(完成品)</t>
  </si>
  <si>
    <t>折り紙建築</t>
  </si>
  <si>
    <t>ティッシュデザイン</t>
  </si>
  <si>
    <t>パウチフィルム</t>
  </si>
  <si>
    <t>竹とんぼ</t>
  </si>
  <si>
    <t>材料一式</t>
  </si>
  <si>
    <t>１セット</t>
  </si>
  <si>
    <t>個</t>
  </si>
  <si>
    <t>茶道</t>
  </si>
  <si>
    <t>お茶菓子</t>
  </si>
  <si>
    <t>１個</t>
  </si>
  <si>
    <t>オリエンテーリング</t>
  </si>
  <si>
    <t>地図</t>
  </si>
  <si>
    <t xml:space="preserve"> 国立大洲青少年交流の家　利用申込書</t>
    <rPh sb="1" eb="3">
      <t>コクリツ</t>
    </rPh>
    <rPh sb="3" eb="5">
      <t>オオス</t>
    </rPh>
    <rPh sb="5" eb="8">
      <t>セイショウネン</t>
    </rPh>
    <rPh sb="8" eb="10">
      <t>コウリュウ</t>
    </rPh>
    <rPh sb="11" eb="12">
      <t>イエ</t>
    </rPh>
    <rPh sb="13" eb="15">
      <t>リヨウ</t>
    </rPh>
    <rPh sb="15" eb="16">
      <t>モウ</t>
    </rPh>
    <rPh sb="16" eb="17">
      <t>コ</t>
    </rPh>
    <rPh sb="17" eb="18">
      <t>ショ</t>
    </rPh>
    <phoneticPr fontId="3"/>
  </si>
  <si>
    <t>活動日程表</t>
    <rPh sb="0" eb="2">
      <t>カツドウ</t>
    </rPh>
    <rPh sb="2" eb="5">
      <t>ニッテイヒョウ</t>
    </rPh>
    <phoneticPr fontId="2"/>
  </si>
  <si>
    <t>教材申込書</t>
    <rPh sb="0" eb="2">
      <t>キョウザイ</t>
    </rPh>
    <rPh sb="2" eb="5">
      <t>モウシコミショ</t>
    </rPh>
    <phoneticPr fontId="3"/>
  </si>
  <si>
    <t>カヌー名簿</t>
    <rPh sb="3" eb="5">
      <t>メイボ</t>
    </rPh>
    <phoneticPr fontId="2"/>
  </si>
  <si>
    <t>利用団体票</t>
    <rPh sb="0" eb="2">
      <t>リヨウ</t>
    </rPh>
    <rPh sb="2" eb="5">
      <t>ダンタイヒョウ</t>
    </rPh>
    <phoneticPr fontId="3"/>
  </si>
  <si>
    <t>利用期間</t>
    <rPh sb="0" eb="2">
      <t>リヨウ</t>
    </rPh>
    <rPh sb="2" eb="4">
      <t>キカン</t>
    </rPh>
    <phoneticPr fontId="2"/>
  </si>
  <si>
    <t>組（人数分）</t>
    <rPh sb="0" eb="1">
      <t>クミ</t>
    </rPh>
    <rPh sb="2" eb="5">
      <t>ニンズウブン</t>
    </rPh>
    <phoneticPr fontId="2"/>
  </si>
  <si>
    <t>※講師室利用のシーツ数も含みます。
※添い寝の際はシーツ組数から除きます。</t>
    <rPh sb="10" eb="11">
      <t>スウ</t>
    </rPh>
    <rPh sb="12" eb="13">
      <t>フク</t>
    </rPh>
    <rPh sb="28" eb="29">
      <t>クミ</t>
    </rPh>
    <phoneticPr fontId="3"/>
  </si>
  <si>
    <t>１日目</t>
    <rPh sb="1" eb="3">
      <t>ニチメ</t>
    </rPh>
    <phoneticPr fontId="3"/>
  </si>
  <si>
    <t>２日目</t>
    <rPh sb="1" eb="3">
      <t>ニチメ</t>
    </rPh>
    <phoneticPr fontId="3"/>
  </si>
  <si>
    <t>３日目</t>
    <rPh sb="1" eb="3">
      <t>ニチメ</t>
    </rPh>
    <phoneticPr fontId="3"/>
  </si>
  <si>
    <t>４日目</t>
    <rPh sb="1" eb="3">
      <t>ニチメ</t>
    </rPh>
    <phoneticPr fontId="3"/>
  </si>
  <si>
    <t>日数</t>
    <rPh sb="0" eb="2">
      <t>ニッスウ</t>
    </rPh>
    <phoneticPr fontId="2"/>
  </si>
  <si>
    <t>オードブルは、予算に応じて対応できます。レストランに直接ご相談ください。</t>
    <rPh sb="7" eb="9">
      <t>ヨサン</t>
    </rPh>
    <rPh sb="10" eb="11">
      <t>オウ</t>
    </rPh>
    <rPh sb="13" eb="15">
      <t>タイオウ</t>
    </rPh>
    <rPh sb="26" eb="28">
      <t>チョクセツ</t>
    </rPh>
    <rPh sb="29" eb="31">
      <t>ソウダン</t>
    </rPh>
    <phoneticPr fontId="3"/>
  </si>
  <si>
    <t>お茶はパック（200ml）となります。</t>
    <rPh sb="1" eb="2">
      <t>チャ</t>
    </rPh>
    <phoneticPr fontId="2"/>
  </si>
  <si>
    <t>バイキング食（中学生料金）と同じ
※小学校の集団宿泊体験活動でのご利用は、小学生料金（昼食580円・夕食670円）となります。</t>
    <rPh sb="5" eb="6">
      <t>ショク</t>
    </rPh>
    <rPh sb="7" eb="10">
      <t>チュウガクセイ</t>
    </rPh>
    <rPh sb="10" eb="12">
      <t>リョウキン</t>
    </rPh>
    <rPh sb="14" eb="15">
      <t>オナ</t>
    </rPh>
    <rPh sb="18" eb="21">
      <t>ショウガッコウ</t>
    </rPh>
    <rPh sb="22" eb="24">
      <t>シュウダン</t>
    </rPh>
    <rPh sb="24" eb="26">
      <t>シュクハク</t>
    </rPh>
    <rPh sb="26" eb="28">
      <t>タイケン</t>
    </rPh>
    <rPh sb="28" eb="30">
      <t>カツドウ</t>
    </rPh>
    <rPh sb="33" eb="35">
      <t>リヨウ</t>
    </rPh>
    <rPh sb="37" eb="40">
      <t>ショウガクセイ</t>
    </rPh>
    <rPh sb="40" eb="42">
      <t>リョウキン</t>
    </rPh>
    <rPh sb="43" eb="45">
      <t>チュウショク</t>
    </rPh>
    <rPh sb="48" eb="49">
      <t>エン</t>
    </rPh>
    <rPh sb="50" eb="52">
      <t>ユウショク</t>
    </rPh>
    <rPh sb="55" eb="56">
      <t>エン</t>
    </rPh>
    <phoneticPr fontId="2"/>
  </si>
  <si>
    <t>バイキング食（中学生料金）と同じ
※小学校の集団宿泊体験活動でのご利用は、小学生料金（朝食420円）となります。</t>
    <rPh sb="5" eb="6">
      <t>ショク</t>
    </rPh>
    <rPh sb="7" eb="10">
      <t>チュウガクセイ</t>
    </rPh>
    <rPh sb="10" eb="12">
      <t>リョウキン</t>
    </rPh>
    <rPh sb="14" eb="15">
      <t>オナ</t>
    </rPh>
    <rPh sb="18" eb="21">
      <t>ショウガッコウ</t>
    </rPh>
    <rPh sb="22" eb="24">
      <t>シュウダン</t>
    </rPh>
    <rPh sb="24" eb="26">
      <t>シュクハク</t>
    </rPh>
    <rPh sb="26" eb="28">
      <t>タイケン</t>
    </rPh>
    <rPh sb="28" eb="30">
      <t>カツドウ</t>
    </rPh>
    <rPh sb="33" eb="35">
      <t>リヨウ</t>
    </rPh>
    <rPh sb="37" eb="40">
      <t>ショウガクセイ</t>
    </rPh>
    <rPh sb="40" eb="42">
      <t>リョウキン</t>
    </rPh>
    <rPh sb="43" eb="45">
      <t>チョウショク</t>
    </rPh>
    <rPh sb="48" eb="49">
      <t>エン</t>
    </rPh>
    <phoneticPr fontId="2"/>
  </si>
  <si>
    <t>別途、木炭の料金（1人あたり100円）が必要です。
目安：10名で3㎏程度（木炭1kg：300円）</t>
    <rPh sb="0" eb="2">
      <t>ベット</t>
    </rPh>
    <rPh sb="3" eb="5">
      <t>モクタン</t>
    </rPh>
    <rPh sb="6" eb="8">
      <t>リョウキン</t>
    </rPh>
    <rPh sb="10" eb="11">
      <t>ニン</t>
    </rPh>
    <rPh sb="17" eb="18">
      <t>エン</t>
    </rPh>
    <rPh sb="20" eb="22">
      <t>ヒツヨウ</t>
    </rPh>
    <rPh sb="26" eb="28">
      <t>メヤス</t>
    </rPh>
    <rPh sb="31" eb="32">
      <t>メイ</t>
    </rPh>
    <rPh sb="35" eb="37">
      <t>テイド</t>
    </rPh>
    <rPh sb="38" eb="40">
      <t>モクタン</t>
    </rPh>
    <rPh sb="47" eb="48">
      <t>エン</t>
    </rPh>
    <phoneticPr fontId="2"/>
  </si>
  <si>
    <t>1本（40～50名分）</t>
    <rPh sb="1" eb="2">
      <t>ホン</t>
    </rPh>
    <rPh sb="8" eb="10">
      <t>メイブン</t>
    </rPh>
    <phoneticPr fontId="2"/>
  </si>
  <si>
    <t>50号サイズ
団体で持参も可能</t>
    <rPh sb="2" eb="3">
      <t>ゴウ</t>
    </rPh>
    <rPh sb="7" eb="9">
      <t>ダンタイ</t>
    </rPh>
    <rPh sb="10" eb="12">
      <t>ジサン</t>
    </rPh>
    <rPh sb="13" eb="15">
      <t>カノウ</t>
    </rPh>
    <phoneticPr fontId="3"/>
  </si>
  <si>
    <t>5号サイズ
団体で持参も可能</t>
    <rPh sb="1" eb="2">
      <t>ゴウ</t>
    </rPh>
    <rPh sb="6" eb="8">
      <t>ダンタイ</t>
    </rPh>
    <rPh sb="9" eb="11">
      <t>ジサン</t>
    </rPh>
    <rPh sb="12" eb="14">
      <t>カノウ</t>
    </rPh>
    <phoneticPr fontId="3"/>
  </si>
  <si>
    <t>食器用洗剤</t>
    <rPh sb="0" eb="3">
      <t>ショッキヨウ</t>
    </rPh>
    <phoneticPr fontId="2"/>
  </si>
  <si>
    <t>液体クレンザー</t>
    <rPh sb="0" eb="2">
      <t>エキタイ</t>
    </rPh>
    <phoneticPr fontId="2"/>
  </si>
  <si>
    <t>2班で1束</t>
    <rPh sb="1" eb="2">
      <t>ハン</t>
    </rPh>
    <rPh sb="4" eb="5">
      <t>タバ</t>
    </rPh>
    <phoneticPr fontId="2"/>
  </si>
  <si>
    <t>大洲城コース</t>
    <rPh sb="0" eb="3">
      <t>オオズジョウ</t>
    </rPh>
    <phoneticPr fontId="2"/>
  </si>
  <si>
    <t>目安：4束～　実施時間、人数規模により異なります。</t>
    <rPh sb="0" eb="2">
      <t>メヤス</t>
    </rPh>
    <rPh sb="4" eb="5">
      <t>タバ</t>
    </rPh>
    <rPh sb="7" eb="9">
      <t>ジッシ</t>
    </rPh>
    <rPh sb="9" eb="11">
      <t>ジカン</t>
    </rPh>
    <rPh sb="12" eb="14">
      <t>ニンズウ</t>
    </rPh>
    <rPh sb="13" eb="14">
      <t>ジツジカン</t>
    </rPh>
    <rPh sb="14" eb="16">
      <t>キボ</t>
    </rPh>
    <rPh sb="19" eb="20">
      <t>コト</t>
    </rPh>
    <phoneticPr fontId="2"/>
  </si>
  <si>
    <t>目安：1回1～2リットル　量は、トーチ棒の本数によります。</t>
    <rPh sb="0" eb="2">
      <t>メヤス</t>
    </rPh>
    <rPh sb="4" eb="5">
      <t>カイ</t>
    </rPh>
    <rPh sb="13" eb="14">
      <t>リョウ</t>
    </rPh>
    <rPh sb="19" eb="20">
      <t>ボウ</t>
    </rPh>
    <rPh sb="21" eb="23">
      <t>ホンスウ</t>
    </rPh>
    <phoneticPr fontId="2"/>
  </si>
  <si>
    <t>概ね1.5時間で1人2枚</t>
    <rPh sb="0" eb="1">
      <t>オオム</t>
    </rPh>
    <rPh sb="5" eb="7">
      <t>ジカン</t>
    </rPh>
    <rPh sb="9" eb="10">
      <t>ニン</t>
    </rPh>
    <rPh sb="11" eb="12">
      <t>マイ</t>
    </rPh>
    <phoneticPr fontId="2"/>
  </si>
  <si>
    <t>うちわ作り</t>
    <rPh sb="3" eb="4">
      <t>ヅク</t>
    </rPh>
    <phoneticPr fontId="2"/>
  </si>
  <si>
    <t>ストーンアート用ニス</t>
    <rPh sb="7" eb="8">
      <t>ヨウ</t>
    </rPh>
    <phoneticPr fontId="2"/>
  </si>
  <si>
    <t>1本</t>
    <rPh sb="1" eb="2">
      <t>ホン</t>
    </rPh>
    <phoneticPr fontId="2"/>
  </si>
  <si>
    <t>本</t>
    <rPh sb="0" eb="1">
      <t>ホン</t>
    </rPh>
    <phoneticPr fontId="2"/>
  </si>
  <si>
    <t>木炭</t>
    <rPh sb="0" eb="2">
      <t>モクタン</t>
    </rPh>
    <phoneticPr fontId="2"/>
  </si>
  <si>
    <t>10名で3kg程度</t>
    <rPh sb="2" eb="3">
      <t>メイ</t>
    </rPh>
    <rPh sb="7" eb="9">
      <t>テイド</t>
    </rPh>
    <phoneticPr fontId="2"/>
  </si>
  <si>
    <t>材料等の目安については以下を参照してください。</t>
    <rPh sb="0" eb="2">
      <t>ザイリョウ</t>
    </rPh>
    <rPh sb="2" eb="3">
      <t>トウ</t>
    </rPh>
    <rPh sb="4" eb="6">
      <t>メヤス</t>
    </rPh>
    <rPh sb="11" eb="13">
      <t>イカ</t>
    </rPh>
    <rPh sb="14" eb="16">
      <t>サンショウ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</si>
  <si>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</si>
  <si>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</si>
  <si>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</si>
  <si>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</si>
  <si>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各団体代表者</t>
    <rPh sb="0" eb="3">
      <t>カクダンタイ</t>
    </rPh>
    <rPh sb="3" eb="6">
      <t>ダイヒョウシャ</t>
    </rPh>
    <phoneticPr fontId="2"/>
  </si>
  <si>
    <t>担当者</t>
    <rPh sb="0" eb="3">
      <t>タントウシャ</t>
    </rPh>
    <phoneticPr fontId="2"/>
  </si>
  <si>
    <t>連絡先</t>
    <rPh sb="0" eb="3">
      <t>レンラクサキ</t>
    </rPh>
    <phoneticPr fontId="2"/>
  </si>
  <si>
    <t>小　計</t>
    <rPh sb="0" eb="1">
      <t>ショウ</t>
    </rPh>
    <rPh sb="2" eb="3">
      <t>ケイ</t>
    </rPh>
    <phoneticPr fontId="3"/>
  </si>
  <si>
    <t>1日目</t>
    <phoneticPr fontId="2"/>
  </si>
  <si>
    <t>※レストランは完全予約制なので確実に食事数を記入してください。食事数等注文票と合計人数が合うように記入ください。人数に変更が出た場合は速やかにご連絡ください。（人数変更は前日の10時までにご連絡願います）</t>
    <rPh sb="7" eb="9">
      <t>カンゼン</t>
    </rPh>
    <rPh sb="9" eb="12">
      <t>ヨヤクセイ</t>
    </rPh>
    <rPh sb="15" eb="17">
      <t>カクジツ</t>
    </rPh>
    <rPh sb="18" eb="20">
      <t>ショクジ</t>
    </rPh>
    <rPh sb="20" eb="21">
      <t>スウ</t>
    </rPh>
    <rPh sb="22" eb="24">
      <t>キニュウ</t>
    </rPh>
    <rPh sb="31" eb="33">
      <t>ショクジ</t>
    </rPh>
    <rPh sb="33" eb="35">
      <t>スウトウ</t>
    </rPh>
    <rPh sb="35" eb="38">
      <t>チュウモンヒョウ</t>
    </rPh>
    <rPh sb="57" eb="58">
      <t>スウニン</t>
    </rPh>
    <rPh sb="59" eb="61">
      <t>ヘンコウ</t>
    </rPh>
    <rPh sb="62" eb="63">
      <t>デ</t>
    </rPh>
    <rPh sb="64" eb="66">
      <t>バアイ</t>
    </rPh>
    <rPh sb="67" eb="68">
      <t>スミ</t>
    </rPh>
    <rPh sb="72" eb="74">
      <t>レンラク</t>
    </rPh>
    <rPh sb="80" eb="82">
      <t>ニンズウ</t>
    </rPh>
    <rPh sb="82" eb="84">
      <t>ヘンコウ</t>
    </rPh>
    <rPh sb="85" eb="87">
      <t>ゼンジツ</t>
    </rPh>
    <rPh sb="90" eb="91">
      <t>ジ</t>
    </rPh>
    <rPh sb="95" eb="97">
      <t>レンラク</t>
    </rPh>
    <rPh sb="97" eb="98">
      <t>ネガ</t>
    </rPh>
    <phoneticPr fontId="3"/>
  </si>
  <si>
    <r>
      <t>※この欄には、滞在中１日でも</t>
    </r>
    <r>
      <rPr>
        <b/>
        <sz val="14"/>
        <rFont val="ＭＳ Ｐゴシック"/>
        <family val="3"/>
        <charset val="128"/>
      </rPr>
      <t>利用する人数（宿泊・日帰り別）</t>
    </r>
    <r>
      <rPr>
        <sz val="14"/>
        <rFont val="ＭＳ Ｐゴシック"/>
        <family val="3"/>
        <charset val="128"/>
      </rPr>
      <t>のを記入してください。</t>
    </r>
    <rPh sb="3" eb="4">
      <t>ラン</t>
    </rPh>
    <rPh sb="7" eb="10">
      <t>タイザイチュウ</t>
    </rPh>
    <rPh sb="10" eb="12">
      <t>イチニチ</t>
    </rPh>
    <rPh sb="14" eb="16">
      <t>リヨウ</t>
    </rPh>
    <rPh sb="18" eb="20">
      <t>ニンズウ</t>
    </rPh>
    <rPh sb="21" eb="23">
      <t>シュクハク</t>
    </rPh>
    <rPh sb="24" eb="26">
      <t>ヒガエ</t>
    </rPh>
    <rPh sb="27" eb="28">
      <t>ベツ</t>
    </rPh>
    <rPh sb="31" eb="33">
      <t>キニュウ</t>
    </rPh>
    <phoneticPr fontId="3"/>
  </si>
  <si>
    <r>
      <t>※この欄には</t>
    </r>
    <r>
      <rPr>
        <b/>
        <sz val="14"/>
        <rFont val="ＭＳ Ｐゴシック"/>
        <family val="3"/>
        <charset val="128"/>
      </rPr>
      <t>日ごとの宿泊人数・日帰り人数</t>
    </r>
    <r>
      <rPr>
        <sz val="14"/>
        <rFont val="ＭＳ Ｐゴシック"/>
        <family val="3"/>
        <charset val="128"/>
      </rPr>
      <t>を記入してください。退所日の日帰りには</t>
    </r>
    <r>
      <rPr>
        <u/>
        <sz val="14"/>
        <rFont val="ＭＳ Ｐゴシック"/>
        <family val="3"/>
        <charset val="128"/>
      </rPr>
      <t>前日の宿泊利用者を含めない</t>
    </r>
    <r>
      <rPr>
        <sz val="14"/>
        <rFont val="ＭＳ Ｐゴシック"/>
        <family val="3"/>
        <charset val="128"/>
      </rPr>
      <t>でください。</t>
    </r>
    <rPh sb="3" eb="4">
      <t>ラン</t>
    </rPh>
    <rPh sb="6" eb="7">
      <t>ヒ</t>
    </rPh>
    <rPh sb="10" eb="12">
      <t>シュクハク</t>
    </rPh>
    <rPh sb="12" eb="14">
      <t>ニンズウ</t>
    </rPh>
    <rPh sb="15" eb="17">
      <t>ヒガエ</t>
    </rPh>
    <rPh sb="18" eb="20">
      <t>ニンズウ</t>
    </rPh>
    <rPh sb="21" eb="23">
      <t>キニュウ</t>
    </rPh>
    <rPh sb="30" eb="32">
      <t>タイショ</t>
    </rPh>
    <rPh sb="32" eb="33">
      <t>ビ</t>
    </rPh>
    <rPh sb="34" eb="36">
      <t>ヒガエ</t>
    </rPh>
    <rPh sb="39" eb="41">
      <t>ゼンジツ</t>
    </rPh>
    <rPh sb="42" eb="44">
      <t>シュクハク</t>
    </rPh>
    <rPh sb="44" eb="47">
      <t>リヨウシャ</t>
    </rPh>
    <rPh sb="48" eb="49">
      <t>フク</t>
    </rPh>
    <phoneticPr fontId="3"/>
  </si>
  <si>
    <r>
      <t>内訳票の利用者合計及び食事数と利用申込書の人数及び</t>
    </r>
    <r>
      <rPr>
        <u/>
        <sz val="16"/>
        <rFont val="HG創英角ｺﾞｼｯｸUB"/>
        <family val="3"/>
        <charset val="128"/>
      </rPr>
      <t>食事数等注文票の食事数が一致しているか</t>
    </r>
    <r>
      <rPr>
        <sz val="16"/>
        <rFont val="HG創英角ｺﾞｼｯｸUB"/>
        <family val="3"/>
        <charset val="128"/>
      </rPr>
      <t>確認してください。</t>
    </r>
    <rPh sb="0" eb="3">
      <t>ウチワケヒョウ</t>
    </rPh>
    <rPh sb="4" eb="7">
      <t>リヨウシャ</t>
    </rPh>
    <rPh sb="7" eb="9">
      <t>ゴウケイ</t>
    </rPh>
    <rPh sb="9" eb="10">
      <t>オヨ</t>
    </rPh>
    <rPh sb="11" eb="13">
      <t>ショクジ</t>
    </rPh>
    <rPh sb="13" eb="14">
      <t>スウ</t>
    </rPh>
    <rPh sb="15" eb="17">
      <t>リヨウ</t>
    </rPh>
    <rPh sb="17" eb="20">
      <t>モウシコミショ</t>
    </rPh>
    <rPh sb="21" eb="23">
      <t>ニンズウ</t>
    </rPh>
    <rPh sb="23" eb="24">
      <t>オヨ</t>
    </rPh>
    <rPh sb="25" eb="27">
      <t>ショクジ</t>
    </rPh>
    <rPh sb="27" eb="29">
      <t>スウトウ</t>
    </rPh>
    <rPh sb="29" eb="32">
      <t>チュウモンヒョウ</t>
    </rPh>
    <rPh sb="33" eb="35">
      <t>ショクジ</t>
    </rPh>
    <rPh sb="35" eb="36">
      <t>スウ</t>
    </rPh>
    <rPh sb="37" eb="39">
      <t>イッチ</t>
    </rPh>
    <rPh sb="44" eb="46">
      <t>カクニン</t>
    </rPh>
    <phoneticPr fontId="3"/>
  </si>
  <si>
    <t>食事数</t>
    <rPh sb="0" eb="2">
      <t>ショクジ</t>
    </rPh>
    <rPh sb="2" eb="3">
      <t>スウ</t>
    </rPh>
    <phoneticPr fontId="2"/>
  </si>
  <si>
    <t>備考（引率者・生徒等の別）</t>
    <rPh sb="0" eb="2">
      <t>ビコウ</t>
    </rPh>
    <rPh sb="3" eb="6">
      <t>インソツシャ</t>
    </rPh>
    <rPh sb="7" eb="9">
      <t>セイト</t>
    </rPh>
    <rPh sb="9" eb="10">
      <t>トウ</t>
    </rPh>
    <rPh sb="11" eb="12">
      <t>ベツ</t>
    </rPh>
    <phoneticPr fontId="3"/>
  </si>
  <si>
    <t>カヌー研修参加者名簿</t>
    <rPh sb="3" eb="5">
      <t>ケンシュウ</t>
    </rPh>
    <rPh sb="5" eb="8">
      <t>サンカシャ</t>
    </rPh>
    <rPh sb="8" eb="10">
      <t>メイボ</t>
    </rPh>
    <phoneticPr fontId="3"/>
  </si>
  <si>
    <r>
      <t>・利用申込書、活動日程表は利用日の</t>
    </r>
    <r>
      <rPr>
        <b/>
        <u/>
        <sz val="10"/>
        <color indexed="10"/>
        <rFont val="ＭＳ Ｐゴシック"/>
        <family val="3"/>
        <charset val="128"/>
      </rPr>
      <t>２か月前</t>
    </r>
    <r>
      <rPr>
        <b/>
        <u/>
        <sz val="10"/>
        <rFont val="ＭＳ Ｐゴシック"/>
        <family val="3"/>
        <charset val="128"/>
      </rPr>
      <t>までにご提出</t>
    </r>
    <r>
      <rPr>
        <b/>
        <sz val="10"/>
        <rFont val="ＭＳ Ｐゴシック"/>
        <family val="3"/>
        <charset val="128"/>
      </rPr>
      <t>ください。</t>
    </r>
    <r>
      <rPr>
        <b/>
        <sz val="8"/>
        <rFont val="ＭＳ Ｐゴシック"/>
        <family val="3"/>
        <charset val="128"/>
      </rPr>
      <t>提出が遅れますとご要望にお応えできない場合があります。</t>
    </r>
    <rPh sb="1" eb="3">
      <t>リヨウ</t>
    </rPh>
    <rPh sb="3" eb="6">
      <t>モウシコミショ</t>
    </rPh>
    <rPh sb="7" eb="9">
      <t>カツドウ</t>
    </rPh>
    <rPh sb="9" eb="12">
      <t>ニッテイヒョウ</t>
    </rPh>
    <rPh sb="13" eb="16">
      <t>リヨウビ</t>
    </rPh>
    <rPh sb="19" eb="20">
      <t>ゲツ</t>
    </rPh>
    <rPh sb="20" eb="21">
      <t>マエ</t>
    </rPh>
    <rPh sb="25" eb="27">
      <t>テイシュツ</t>
    </rPh>
    <rPh sb="32" eb="34">
      <t>テイシュツ</t>
    </rPh>
    <rPh sb="35" eb="36">
      <t>オク</t>
    </rPh>
    <rPh sb="41" eb="43">
      <t>ヨウボウ</t>
    </rPh>
    <rPh sb="45" eb="46">
      <t>コタ</t>
    </rPh>
    <rPh sb="51" eb="53">
      <t>バアイ</t>
    </rPh>
    <phoneticPr fontId="3"/>
  </si>
  <si>
    <t>※２　まきの返却について …… 使用しなかった束は返却できます。使用数のみ請求します。</t>
    <rPh sb="32" eb="35">
      <t>シヨウスウ</t>
    </rPh>
    <rPh sb="37" eb="39">
      <t>セイキュウ</t>
    </rPh>
    <phoneticPr fontId="2"/>
  </si>
  <si>
    <t>食事数等　注文票【　新規　・　</t>
    <rPh sb="0" eb="2">
      <t>ショクジ</t>
    </rPh>
    <rPh sb="3" eb="4">
      <t>ナド</t>
    </rPh>
    <phoneticPr fontId="3"/>
  </si>
  <si>
    <t>変更（</t>
    <rPh sb="0" eb="2">
      <t>ヘンコウ</t>
    </rPh>
    <phoneticPr fontId="3"/>
  </si>
  <si>
    <t>月</t>
    <rPh sb="0" eb="1">
      <t>ゲツ</t>
    </rPh>
    <phoneticPr fontId="3"/>
  </si>
  <si>
    <t>日</t>
    <rPh sb="0" eb="1">
      <t>ニチ</t>
    </rPh>
    <phoneticPr fontId="3"/>
  </si>
  <si>
    <t>～</t>
    <phoneticPr fontId="2"/>
  </si>
  <si>
    <t>以下の活動を希望する場合は、詳細を記入してください。</t>
    <phoneticPr fontId="2"/>
  </si>
  <si>
    <t>プログラム</t>
    <phoneticPr fontId="3"/>
  </si>
  <si>
    <t>ねらい</t>
    <phoneticPr fontId="3"/>
  </si>
  <si>
    <t>マウンテン
バイク</t>
    <phoneticPr fontId="22"/>
  </si>
  <si>
    <t>ウォーク
ラリー</t>
    <phoneticPr fontId="22"/>
  </si>
  <si>
    <t>No.</t>
    <phoneticPr fontId="3"/>
  </si>
  <si>
    <t>人数（前半）</t>
    <rPh sb="0" eb="2">
      <t>ニンズウ</t>
    </rPh>
    <rPh sb="3" eb="5">
      <t>ゼンハン</t>
    </rPh>
    <phoneticPr fontId="22"/>
  </si>
  <si>
    <t>人数（後半）</t>
    <rPh sb="0" eb="2">
      <t>ニンズウ</t>
    </rPh>
    <rPh sb="3" eb="5">
      <t>コウハン</t>
    </rPh>
    <phoneticPr fontId="22"/>
  </si>
  <si>
    <t>①</t>
    <phoneticPr fontId="3"/>
  </si>
  <si>
    <t>②</t>
    <phoneticPr fontId="3"/>
  </si>
  <si>
    <t>③</t>
    <phoneticPr fontId="3"/>
  </si>
  <si>
    <t>④</t>
    <phoneticPr fontId="3"/>
  </si>
  <si>
    <t>⑥</t>
    <phoneticPr fontId="3"/>
  </si>
  <si>
    <t>　　　　　年　　　月　　　日（　　 　）</t>
    <phoneticPr fontId="3"/>
  </si>
  <si>
    <t>円</t>
    <phoneticPr fontId="2"/>
  </si>
  <si>
    <t>1㎏</t>
    <phoneticPr fontId="2"/>
  </si>
  <si>
    <t>㎏</t>
    <phoneticPr fontId="2"/>
  </si>
  <si>
    <t>ウォークラリー
※３</t>
    <phoneticPr fontId="2"/>
  </si>
  <si>
    <t>フラワーパークコース</t>
    <phoneticPr fontId="2"/>
  </si>
  <si>
    <t>ときが森こども冒険
プログラム</t>
    <rPh sb="3" eb="4">
      <t>モリ</t>
    </rPh>
    <rPh sb="7" eb="9">
      <t>ボウケン</t>
    </rPh>
    <phoneticPr fontId="2"/>
  </si>
  <si>
    <t>１枚</t>
    <phoneticPr fontId="2"/>
  </si>
  <si>
    <t>枚</t>
    <phoneticPr fontId="2"/>
  </si>
  <si>
    <t>A5版用紙</t>
    <phoneticPr fontId="2"/>
  </si>
  <si>
    <t>灯油</t>
    <phoneticPr fontId="2"/>
  </si>
  <si>
    <t>ストーンアート</t>
    <phoneticPr fontId="3"/>
  </si>
  <si>
    <t>※１　ローソクの数量目安 …… 大：１～３本程度（燭台の種類による）　小：人数分</t>
    <phoneticPr fontId="3"/>
  </si>
  <si>
    <t>※３　ウォークラリーの指導者用ラミネート地図は無料です。事務室にて貸し出します。</t>
    <phoneticPr fontId="2"/>
  </si>
  <si>
    <t>作成日</t>
    <rPh sb="0" eb="3">
      <t>サクセイビ</t>
    </rPh>
    <phoneticPr fontId="3"/>
  </si>
  <si>
    <t>ﾒｰﾙｱﾄﾞﾚｽ</t>
    <phoneticPr fontId="3"/>
  </si>
  <si>
    <t>□</t>
    <phoneticPr fontId="3"/>
  </si>
  <si>
    <t>〒</t>
    <phoneticPr fontId="3"/>
  </si>
  <si>
    <t>システム</t>
    <phoneticPr fontId="3"/>
  </si>
  <si>
    <t>）</t>
    <phoneticPr fontId="3"/>
  </si>
  <si>
    <t>】</t>
    <phoneticPr fontId="3"/>
  </si>
  <si>
    <r>
      <t>５ 飲み物、弁当、おにぎり等</t>
    </r>
    <r>
      <rPr>
        <b/>
        <u/>
        <sz val="16"/>
        <rFont val="メイリオ"/>
        <family val="3"/>
        <charset val="128"/>
      </rPr>
      <t>(補食・夜食用）</t>
    </r>
    <phoneticPr fontId="3"/>
  </si>
  <si>
    <t>:</t>
    <phoneticPr fontId="2"/>
  </si>
  <si>
    <t>：</t>
    <phoneticPr fontId="3"/>
  </si>
  <si>
    <r>
      <t>６ 備考欄</t>
    </r>
    <r>
      <rPr>
        <b/>
        <u/>
        <sz val="16"/>
        <rFont val="メイリオ"/>
        <family val="3"/>
        <charset val="128"/>
      </rPr>
      <t>(特別食やミーティング食、その他の飲み物等）</t>
    </r>
    <phoneticPr fontId="3"/>
  </si>
  <si>
    <t>レストラン
（ 　/ 　）</t>
    <phoneticPr fontId="3"/>
  </si>
  <si>
    <t>１ 宿泊者数</t>
    <phoneticPr fontId="3"/>
  </si>
  <si>
    <t>：</t>
    <phoneticPr fontId="3"/>
  </si>
  <si>
    <r>
      <t>※独自の様式可。引率者などを含め</t>
    </r>
    <r>
      <rPr>
        <b/>
        <u/>
        <sz val="11"/>
        <rFont val="ＭＳ Ｐゴシック"/>
        <family val="3"/>
        <charset val="128"/>
      </rPr>
      <t>カヌー研修センターに行く全員の名簿</t>
    </r>
    <r>
      <rPr>
        <sz val="11"/>
        <rFont val="ＭＳ Ｐゴシック"/>
        <family val="3"/>
        <charset val="128"/>
      </rPr>
      <t>を作成願います。</t>
    </r>
    <rPh sb="1" eb="3">
      <t>ドクジ</t>
    </rPh>
    <rPh sb="4" eb="6">
      <t>ヨウシキ</t>
    </rPh>
    <rPh sb="6" eb="7">
      <t>カ</t>
    </rPh>
    <rPh sb="8" eb="11">
      <t>インソツシャ</t>
    </rPh>
    <rPh sb="14" eb="15">
      <t>フク</t>
    </rPh>
    <rPh sb="19" eb="21">
      <t>ケンシュウ</t>
    </rPh>
    <rPh sb="26" eb="27">
      <t>イ</t>
    </rPh>
    <rPh sb="28" eb="30">
      <t>ゼンイン</t>
    </rPh>
    <rPh sb="31" eb="33">
      <t>メイボ</t>
    </rPh>
    <rPh sb="34" eb="36">
      <t>サクセイ</t>
    </rPh>
    <rPh sb="36" eb="37">
      <t>ネガ</t>
    </rPh>
    <phoneticPr fontId="3"/>
  </si>
  <si>
    <t>1組</t>
    <rPh sb="1" eb="2">
      <t>クミ</t>
    </rPh>
    <phoneticPr fontId="2"/>
  </si>
  <si>
    <t>2組</t>
    <rPh sb="1" eb="2">
      <t>クミ</t>
    </rPh>
    <phoneticPr fontId="2"/>
  </si>
  <si>
    <t>3組</t>
    <rPh sb="1" eb="2">
      <t>クミ</t>
    </rPh>
    <phoneticPr fontId="2"/>
  </si>
  <si>
    <t>4組</t>
    <rPh sb="1" eb="2">
      <t>クミ</t>
    </rPh>
    <phoneticPr fontId="2"/>
  </si>
  <si>
    <t>5組</t>
    <rPh sb="1" eb="2">
      <t>クミ</t>
    </rPh>
    <phoneticPr fontId="2"/>
  </si>
  <si>
    <t>6組</t>
    <rPh sb="1" eb="2">
      <t>クミ</t>
    </rPh>
    <phoneticPr fontId="2"/>
  </si>
  <si>
    <t>7組</t>
    <rPh sb="1" eb="2">
      <t>クミ</t>
    </rPh>
    <phoneticPr fontId="2"/>
  </si>
  <si>
    <t>8組</t>
    <rPh sb="1" eb="2">
      <t>クミ</t>
    </rPh>
    <phoneticPr fontId="2"/>
  </si>
  <si>
    <t>9組</t>
    <rPh sb="1" eb="2">
      <t>クミ</t>
    </rPh>
    <phoneticPr fontId="2"/>
  </si>
  <si>
    <t>10組</t>
    <rPh sb="2" eb="3">
      <t>クミ</t>
    </rPh>
    <phoneticPr fontId="2"/>
  </si>
  <si>
    <t>11組</t>
    <rPh sb="2" eb="3">
      <t>クミ</t>
    </rPh>
    <phoneticPr fontId="2"/>
  </si>
  <si>
    <t>12組</t>
    <rPh sb="2" eb="3">
      <t>クミ</t>
    </rPh>
    <phoneticPr fontId="2"/>
  </si>
  <si>
    <t>13組</t>
    <rPh sb="2" eb="3">
      <t>クミ</t>
    </rPh>
    <phoneticPr fontId="2"/>
  </si>
  <si>
    <t>14組</t>
    <rPh sb="2" eb="3">
      <t>クミ</t>
    </rPh>
    <phoneticPr fontId="2"/>
  </si>
  <si>
    <t>15組</t>
    <rPh sb="2" eb="3">
      <t>クミ</t>
    </rPh>
    <phoneticPr fontId="2"/>
  </si>
  <si>
    <t>16組</t>
    <rPh sb="2" eb="3">
      <t>クミ</t>
    </rPh>
    <phoneticPr fontId="2"/>
  </si>
  <si>
    <t>17組</t>
    <rPh sb="2" eb="3">
      <t>クミ</t>
    </rPh>
    <phoneticPr fontId="2"/>
  </si>
  <si>
    <t>18組</t>
    <rPh sb="2" eb="3">
      <t>クミ</t>
    </rPh>
    <phoneticPr fontId="2"/>
  </si>
  <si>
    <t>19組</t>
    <rPh sb="2" eb="3">
      <t>クミ</t>
    </rPh>
    <phoneticPr fontId="2"/>
  </si>
  <si>
    <t>20組</t>
    <rPh sb="2" eb="3">
      <t>クミ</t>
    </rPh>
    <phoneticPr fontId="2"/>
  </si>
  <si>
    <t>21組</t>
    <rPh sb="2" eb="3">
      <t>クミ</t>
    </rPh>
    <phoneticPr fontId="2"/>
  </si>
  <si>
    <t>22組</t>
    <rPh sb="2" eb="3">
      <t>クミ</t>
    </rPh>
    <phoneticPr fontId="2"/>
  </si>
  <si>
    <t>23組</t>
    <rPh sb="2" eb="3">
      <t>クミ</t>
    </rPh>
    <phoneticPr fontId="2"/>
  </si>
  <si>
    <t>24組</t>
    <rPh sb="2" eb="3">
      <t>クミ</t>
    </rPh>
    <phoneticPr fontId="2"/>
  </si>
  <si>
    <t>25組</t>
    <rPh sb="2" eb="3">
      <t>クミ</t>
    </rPh>
    <phoneticPr fontId="2"/>
  </si>
  <si>
    <t>26組</t>
    <rPh sb="2" eb="3">
      <t>クミ</t>
    </rPh>
    <phoneticPr fontId="2"/>
  </si>
  <si>
    <t>27組</t>
    <rPh sb="2" eb="3">
      <t>クミ</t>
    </rPh>
    <phoneticPr fontId="2"/>
  </si>
  <si>
    <t>28組</t>
    <rPh sb="2" eb="3">
      <t>クミ</t>
    </rPh>
    <phoneticPr fontId="2"/>
  </si>
  <si>
    <t>29組</t>
    <rPh sb="2" eb="3">
      <t>クミ</t>
    </rPh>
    <phoneticPr fontId="2"/>
  </si>
  <si>
    <t>30組</t>
    <rPh sb="2" eb="3">
      <t>クミ</t>
    </rPh>
    <phoneticPr fontId="2"/>
  </si>
  <si>
    <t>31組</t>
    <rPh sb="2" eb="3">
      <t>クミ</t>
    </rPh>
    <phoneticPr fontId="2"/>
  </si>
  <si>
    <t>32組</t>
    <rPh sb="2" eb="3">
      <t>クミ</t>
    </rPh>
    <phoneticPr fontId="2"/>
  </si>
  <si>
    <t>33組</t>
    <rPh sb="2" eb="3">
      <t>クミ</t>
    </rPh>
    <phoneticPr fontId="2"/>
  </si>
  <si>
    <t>34組</t>
    <rPh sb="2" eb="3">
      <t>クミ</t>
    </rPh>
    <phoneticPr fontId="2"/>
  </si>
  <si>
    <t>35組</t>
    <rPh sb="2" eb="3">
      <t>クミ</t>
    </rPh>
    <phoneticPr fontId="2"/>
  </si>
  <si>
    <t>36組</t>
    <rPh sb="2" eb="3">
      <t>クミ</t>
    </rPh>
    <phoneticPr fontId="2"/>
  </si>
  <si>
    <t>37組</t>
    <rPh sb="2" eb="3">
      <t>クミ</t>
    </rPh>
    <phoneticPr fontId="2"/>
  </si>
  <si>
    <t>38組</t>
    <rPh sb="2" eb="3">
      <t>クミ</t>
    </rPh>
    <phoneticPr fontId="2"/>
  </si>
  <si>
    <t>39組</t>
    <rPh sb="2" eb="3">
      <t>クミ</t>
    </rPh>
    <phoneticPr fontId="2"/>
  </si>
  <si>
    <t>40組</t>
    <rPh sb="2" eb="3">
      <t>クミ</t>
    </rPh>
    <phoneticPr fontId="2"/>
  </si>
  <si>
    <t>各種資料</t>
    <rPh sb="0" eb="2">
      <t>カクシュ</t>
    </rPh>
    <rPh sb="2" eb="4">
      <t>シリョウ</t>
    </rPh>
    <phoneticPr fontId="2"/>
  </si>
  <si>
    <t>　19:00　　　　　20:30</t>
    <phoneticPr fontId="22"/>
  </si>
  <si>
    <r>
      <t>★宿泊室の</t>
    </r>
    <r>
      <rPr>
        <sz val="12"/>
        <color indexed="10"/>
        <rFont val="ＭＳ Ｐゴシック"/>
        <family val="3"/>
        <charset val="128"/>
      </rPr>
      <t>退所点検</t>
    </r>
    <r>
      <rPr>
        <sz val="12"/>
        <rFont val="ＭＳ Ｐゴシック"/>
        <family val="3"/>
        <charset val="128"/>
      </rPr>
      <t>は</t>
    </r>
    <r>
      <rPr>
        <sz val="12"/>
        <color indexed="10"/>
        <rFont val="ＭＳ Ｐゴシック"/>
        <family val="3"/>
        <charset val="128"/>
      </rPr>
      <t>退所日</t>
    </r>
    <r>
      <rPr>
        <sz val="12"/>
        <rFont val="ＭＳ Ｐゴシック"/>
        <family val="3"/>
        <charset val="128"/>
      </rPr>
      <t>の</t>
    </r>
    <r>
      <rPr>
        <b/>
        <sz val="12"/>
        <color indexed="10"/>
        <rFont val="ＭＳ Ｐゴシック"/>
        <family val="3"/>
        <charset val="128"/>
      </rPr>
      <t>8:40</t>
    </r>
    <r>
      <rPr>
        <sz val="12"/>
        <rFont val="ＭＳ Ｐゴシック"/>
        <family val="3"/>
        <charset val="128"/>
      </rPr>
      <t>から行います。引率者1名と各宿泊室1名の立ち合いのもと、所員の点検を受けてください。</t>
    </r>
    <rPh sb="5" eb="7">
      <t>タイショ</t>
    </rPh>
    <rPh sb="10" eb="12">
      <t>タイショ</t>
    </rPh>
    <rPh sb="25" eb="28">
      <t>インソツシャ</t>
    </rPh>
    <rPh sb="29" eb="30">
      <t>メイ</t>
    </rPh>
    <rPh sb="31" eb="32">
      <t>カク</t>
    </rPh>
    <rPh sb="32" eb="35">
      <t>シュクハクシツ</t>
    </rPh>
    <rPh sb="36" eb="37">
      <t>メイ</t>
    </rPh>
    <rPh sb="38" eb="39">
      <t>タ</t>
    </rPh>
    <rPh sb="40" eb="41">
      <t>ア</t>
    </rPh>
    <rPh sb="46" eb="48">
      <t>ショイン</t>
    </rPh>
    <rPh sb="49" eb="51">
      <t>テンケン</t>
    </rPh>
    <rPh sb="52" eb="53">
      <t>ウ</t>
    </rPh>
    <phoneticPr fontId="22"/>
  </si>
  <si>
    <t>１便目</t>
    <rPh sb="1" eb="2">
      <t>ビン</t>
    </rPh>
    <rPh sb="2" eb="3">
      <t>メ</t>
    </rPh>
    <phoneticPr fontId="22"/>
  </si>
  <si>
    <t>参加者</t>
    <rPh sb="0" eb="3">
      <t>サンカシャ</t>
    </rPh>
    <phoneticPr fontId="2"/>
  </si>
  <si>
    <t>２便目</t>
    <rPh sb="1" eb="2">
      <t>ビン</t>
    </rPh>
    <rPh sb="2" eb="3">
      <t>メ</t>
    </rPh>
    <phoneticPr fontId="22"/>
  </si>
  <si>
    <t>３便目　</t>
    <rPh sb="1" eb="2">
      <t>ビン</t>
    </rPh>
    <rPh sb="2" eb="3">
      <t>メ</t>
    </rPh>
    <phoneticPr fontId="22"/>
  </si>
  <si>
    <t>引率者</t>
    <rPh sb="0" eb="3">
      <t>インソツシャ</t>
    </rPh>
    <phoneticPr fontId="2"/>
  </si>
  <si>
    <t>２人組で実施します
名簿作成願います</t>
    <phoneticPr fontId="2"/>
  </si>
  <si>
    <t>スポーツ
クライミング</t>
    <phoneticPr fontId="22"/>
  </si>
  <si>
    <t>参加者</t>
    <rPh sb="0" eb="3">
      <t>サンカシャ</t>
    </rPh>
    <phoneticPr fontId="22"/>
  </si>
  <si>
    <t>1.5～2時間</t>
    <rPh sb="5" eb="7">
      <t>ジカン</t>
    </rPh>
    <phoneticPr fontId="3"/>
  </si>
  <si>
    <t>参加者と指導時間の目安</t>
    <rPh sb="2" eb="3">
      <t>シャ</t>
    </rPh>
    <rPh sb="9" eb="11">
      <t>メヤス</t>
    </rPh>
    <phoneticPr fontId="2"/>
  </si>
  <si>
    <t>引率者</t>
    <rPh sb="0" eb="2">
      <t>インソツ</t>
    </rPh>
    <phoneticPr fontId="22"/>
  </si>
  <si>
    <t>参加者30名の場合1.5時間、参加者40名の場合2時間程度必要です。</t>
    <rPh sb="0" eb="2">
      <t>サンカ</t>
    </rPh>
    <rPh sb="2" eb="3">
      <t>シャ</t>
    </rPh>
    <rPh sb="5" eb="6">
      <t>メイ</t>
    </rPh>
    <rPh sb="7" eb="9">
      <t>バアイ</t>
    </rPh>
    <rPh sb="12" eb="14">
      <t>ジカン</t>
    </rPh>
    <rPh sb="15" eb="17">
      <t>サンカ</t>
    </rPh>
    <rPh sb="17" eb="18">
      <t>シャ</t>
    </rPh>
    <rPh sb="20" eb="21">
      <t>メイ</t>
    </rPh>
    <rPh sb="22" eb="24">
      <t>バアイ</t>
    </rPh>
    <rPh sb="25" eb="27">
      <t>ジカン</t>
    </rPh>
    <rPh sb="27" eb="29">
      <t>テイド</t>
    </rPh>
    <rPh sb="29" eb="31">
      <t>ヒツヨウ</t>
    </rPh>
    <phoneticPr fontId="3"/>
  </si>
  <si>
    <t>2～3時間</t>
    <rPh sb="3" eb="5">
      <t>ジカン</t>
    </rPh>
    <phoneticPr fontId="3"/>
  </si>
  <si>
    <t>最低120分は必要です。90分2交代では実施できません。
また、団体の引率指導者が最低2名必要です。</t>
    <rPh sb="0" eb="2">
      <t>サイテイ</t>
    </rPh>
    <rPh sb="5" eb="6">
      <t>フン</t>
    </rPh>
    <rPh sb="7" eb="9">
      <t>ヒツヨウ</t>
    </rPh>
    <rPh sb="14" eb="15">
      <t>フン</t>
    </rPh>
    <rPh sb="16" eb="18">
      <t>コウタイ</t>
    </rPh>
    <rPh sb="20" eb="22">
      <t>ジッシ</t>
    </rPh>
    <rPh sb="32" eb="34">
      <t>ダンタイ</t>
    </rPh>
    <rPh sb="35" eb="37">
      <t>インソツ</t>
    </rPh>
    <rPh sb="37" eb="40">
      <t>シドウシャ</t>
    </rPh>
    <rPh sb="41" eb="43">
      <t>サイテイ</t>
    </rPh>
    <rPh sb="44" eb="45">
      <t>メイ</t>
    </rPh>
    <rPh sb="45" eb="47">
      <t>ヒツヨウ</t>
    </rPh>
    <phoneticPr fontId="3"/>
  </si>
  <si>
    <t>✕</t>
    <phoneticPr fontId="2"/>
  </si>
  <si>
    <r>
      <t xml:space="preserve">コース
</t>
    </r>
    <r>
      <rPr>
        <sz val="6"/>
        <rFont val="ＭＳ Ｐゴシック"/>
        <family val="3"/>
        <charset val="128"/>
      </rPr>
      <t>（右項目を選択）</t>
    </r>
    <rPh sb="5" eb="6">
      <t>ミギ</t>
    </rPh>
    <rPh sb="6" eb="8">
      <t>コウモク</t>
    </rPh>
    <rPh sb="9" eb="11">
      <t>センタク</t>
    </rPh>
    <phoneticPr fontId="22"/>
  </si>
  <si>
    <r>
      <t xml:space="preserve">回り方
</t>
    </r>
    <r>
      <rPr>
        <sz val="8"/>
        <rFont val="ＭＳ Ｐゴシック"/>
        <family val="3"/>
        <charset val="128"/>
      </rPr>
      <t>（右項目を選択）</t>
    </r>
    <rPh sb="0" eb="1">
      <t>マワ</t>
    </rPh>
    <rPh sb="2" eb="3">
      <t>カタ</t>
    </rPh>
    <rPh sb="5" eb="6">
      <t>ミギ</t>
    </rPh>
    <rPh sb="6" eb="8">
      <t>コウモク</t>
    </rPh>
    <rPh sb="9" eb="11">
      <t>センタク</t>
    </rPh>
    <phoneticPr fontId="3"/>
  </si>
  <si>
    <t>※移動用車両をご準備ください
※100名以上は両回りをお勧めします。（25班まで対応可）</t>
    <rPh sb="1" eb="4">
      <t>イドウヨウ</t>
    </rPh>
    <rPh sb="4" eb="6">
      <t>シャリョウ</t>
    </rPh>
    <rPh sb="8" eb="10">
      <t>ジュンビ</t>
    </rPh>
    <rPh sb="19" eb="20">
      <t>メイ</t>
    </rPh>
    <rPh sb="20" eb="22">
      <t>イジョウ</t>
    </rPh>
    <rPh sb="23" eb="24">
      <t>リョウ</t>
    </rPh>
    <rPh sb="24" eb="25">
      <t>マワ</t>
    </rPh>
    <rPh sb="28" eb="29">
      <t>スス</t>
    </rPh>
    <rPh sb="37" eb="38">
      <t>ハン</t>
    </rPh>
    <rPh sb="40" eb="42">
      <t>タイオウ</t>
    </rPh>
    <rPh sb="42" eb="43">
      <t>カ</t>
    </rPh>
    <phoneticPr fontId="3"/>
  </si>
  <si>
    <t>選択
活動
90分
✕
2交代</t>
    <rPh sb="0" eb="2">
      <t>センタク</t>
    </rPh>
    <rPh sb="3" eb="5">
      <t>カツドウ</t>
    </rPh>
    <rPh sb="9" eb="10">
      <t>フン</t>
    </rPh>
    <rPh sb="14" eb="16">
      <t>コウタイ</t>
    </rPh>
    <phoneticPr fontId="22"/>
  </si>
  <si>
    <t>種目</t>
    <rPh sb="0" eb="2">
      <t>サイシュウ</t>
    </rPh>
    <phoneticPr fontId="3"/>
  </si>
  <si>
    <t>※要望事項などがある場合は、利用申込書の備考欄にご記入ください。</t>
    <rPh sb="1" eb="3">
      <t>ヨウボウ</t>
    </rPh>
    <rPh sb="3" eb="5">
      <t>ジコウ</t>
    </rPh>
    <rPh sb="10" eb="12">
      <t>バアイ</t>
    </rPh>
    <rPh sb="14" eb="16">
      <t>リヨウ</t>
    </rPh>
    <rPh sb="16" eb="19">
      <t>モウシコミショ</t>
    </rPh>
    <rPh sb="20" eb="22">
      <t>ビコウ</t>
    </rPh>
    <rPh sb="22" eb="23">
      <t>ラン</t>
    </rPh>
    <rPh sb="25" eb="27">
      <t>キニュウ</t>
    </rPh>
    <phoneticPr fontId="2"/>
  </si>
  <si>
    <t>作成日：</t>
    <phoneticPr fontId="3"/>
  </si>
  <si>
    <r>
      <t>※希望事項、該当事項に☑</t>
    </r>
    <r>
      <rPr>
        <u/>
        <sz val="11"/>
        <color indexed="8"/>
        <rFont val="ＭＳ Ｐゴシック"/>
        <family val="3"/>
        <charset val="128"/>
      </rPr>
      <t>を</t>
    </r>
    <r>
      <rPr>
        <u/>
        <sz val="10"/>
        <color indexed="8"/>
        <rFont val="ＭＳ Ｐゴシック"/>
        <family val="3"/>
        <charset val="128"/>
      </rPr>
      <t>入れてください。</t>
    </r>
    <rPh sb="1" eb="3">
      <t>キボウ</t>
    </rPh>
    <rPh sb="3" eb="5">
      <t>ジコウ</t>
    </rPh>
    <rPh sb="6" eb="8">
      <t>ガイトウ</t>
    </rPh>
    <rPh sb="8" eb="10">
      <t>ジコウ</t>
    </rPh>
    <rPh sb="13" eb="14">
      <t>イ</t>
    </rPh>
    <phoneticPr fontId="3"/>
  </si>
  <si>
    <r>
      <rPr>
        <sz val="10"/>
        <rFont val="ＭＳ Ｐゴシック"/>
        <family val="3"/>
        <charset val="128"/>
      </rPr>
      <t xml:space="preserve">ご利用にあたってのお願い
当施設では以下4点の行為は禁止となっております。
</t>
    </r>
    <r>
      <rPr>
        <b/>
        <u/>
        <sz val="10"/>
        <rFont val="ＭＳ Ｐゴシック"/>
        <family val="3"/>
        <charset val="128"/>
      </rPr>
      <t>禁止事項に当たる活動を行わない場合</t>
    </r>
    <r>
      <rPr>
        <sz val="10"/>
        <rFont val="ＭＳ Ｐゴシック"/>
        <family val="3"/>
        <charset val="128"/>
      </rPr>
      <t>は各チェック欄にチェックを入れてください。</t>
    </r>
    <rPh sb="1" eb="3">
      <t>リヨウ</t>
    </rPh>
    <rPh sb="10" eb="11">
      <t>ネガ</t>
    </rPh>
    <rPh sb="13" eb="14">
      <t>トウ</t>
    </rPh>
    <rPh sb="14" eb="16">
      <t>シセツ</t>
    </rPh>
    <rPh sb="18" eb="20">
      <t>イカ</t>
    </rPh>
    <rPh sb="21" eb="22">
      <t>テン</t>
    </rPh>
    <rPh sb="23" eb="25">
      <t>コウイ</t>
    </rPh>
    <rPh sb="26" eb="28">
      <t>キンシ</t>
    </rPh>
    <rPh sb="38" eb="40">
      <t>キンシ</t>
    </rPh>
    <rPh sb="40" eb="42">
      <t>ジコウ</t>
    </rPh>
    <rPh sb="43" eb="44">
      <t>ア</t>
    </rPh>
    <rPh sb="46" eb="48">
      <t>カツドウ</t>
    </rPh>
    <rPh sb="49" eb="50">
      <t>オコナ</t>
    </rPh>
    <rPh sb="53" eb="55">
      <t>バアイ</t>
    </rPh>
    <rPh sb="56" eb="57">
      <t>カク</t>
    </rPh>
    <rPh sb="61" eb="62">
      <t>ラン</t>
    </rPh>
    <rPh sb="68" eb="69">
      <t>イ</t>
    </rPh>
    <phoneticPr fontId="2"/>
  </si>
  <si>
    <t>　　特定の政党を支持し、又はこれに反するための政治教育その他の政治的活動</t>
    <rPh sb="2" eb="4">
      <t>トクテイ</t>
    </rPh>
    <rPh sb="5" eb="7">
      <t>セイトウ</t>
    </rPh>
    <rPh sb="8" eb="10">
      <t>シジ</t>
    </rPh>
    <rPh sb="12" eb="13">
      <t>マタ</t>
    </rPh>
    <rPh sb="17" eb="18">
      <t>ハン</t>
    </rPh>
    <rPh sb="23" eb="25">
      <t>セイジ</t>
    </rPh>
    <rPh sb="25" eb="27">
      <t>キョウイク</t>
    </rPh>
    <rPh sb="29" eb="30">
      <t>タ</t>
    </rPh>
    <rPh sb="31" eb="34">
      <t>セイジテキ</t>
    </rPh>
    <rPh sb="34" eb="36">
      <t>カツドウ</t>
    </rPh>
    <phoneticPr fontId="2"/>
  </si>
  <si>
    <t>　  特定の宗教を支持し、又はこれに反するための宗教教育その他の宗教的活動</t>
    <rPh sb="6" eb="8">
      <t>シュウキョウ</t>
    </rPh>
    <rPh sb="24" eb="26">
      <t>シュウキョウ</t>
    </rPh>
    <rPh sb="32" eb="34">
      <t>シュウキョウ</t>
    </rPh>
    <phoneticPr fontId="2"/>
  </si>
  <si>
    <t xml:space="preserve">    専ら営利を目的とする活動</t>
    <rPh sb="4" eb="5">
      <t>モッパ</t>
    </rPh>
    <rPh sb="6" eb="8">
      <t>エイリ</t>
    </rPh>
    <rPh sb="9" eb="11">
      <t>モクテキ</t>
    </rPh>
    <rPh sb="14" eb="16">
      <t>カツドウ</t>
    </rPh>
    <phoneticPr fontId="2"/>
  </si>
  <si>
    <t xml:space="preserve">    正当な理由もなく生活標準時間を逸脱し、他の利用者の活動を妨げるもの</t>
    <rPh sb="4" eb="6">
      <t>セイトウ</t>
    </rPh>
    <rPh sb="7" eb="9">
      <t>リユウ</t>
    </rPh>
    <rPh sb="12" eb="14">
      <t>セイカツ</t>
    </rPh>
    <rPh sb="14" eb="16">
      <t>ヒョウジュン</t>
    </rPh>
    <rPh sb="16" eb="18">
      <t>ジカン</t>
    </rPh>
    <rPh sb="19" eb="21">
      <t>イツダツ</t>
    </rPh>
    <rPh sb="23" eb="24">
      <t>ホカ</t>
    </rPh>
    <rPh sb="25" eb="28">
      <t>リヨウシャ</t>
    </rPh>
    <rPh sb="29" eb="31">
      <t>カツドウ</t>
    </rPh>
    <rPh sb="32" eb="33">
      <t>サマタ</t>
    </rPh>
    <phoneticPr fontId="2"/>
  </si>
  <si>
    <t>※禁止事項に該当する行為、その他利用に当たっての留意事項に反する行為を行った場合、又は、虚偽の申告があった場合には、今後の利用申込みを制限します。</t>
    <rPh sb="1" eb="3">
      <t>キンシ</t>
    </rPh>
    <rPh sb="3" eb="5">
      <t>ジコウ</t>
    </rPh>
    <rPh sb="6" eb="8">
      <t>ガイトウ</t>
    </rPh>
    <rPh sb="10" eb="12">
      <t>コウイ</t>
    </rPh>
    <rPh sb="15" eb="16">
      <t>ホカ</t>
    </rPh>
    <rPh sb="16" eb="18">
      <t>リヨウ</t>
    </rPh>
    <rPh sb="19" eb="20">
      <t>ア</t>
    </rPh>
    <rPh sb="24" eb="26">
      <t>リュウイ</t>
    </rPh>
    <rPh sb="26" eb="28">
      <t>ジコウ</t>
    </rPh>
    <rPh sb="29" eb="30">
      <t>ハン</t>
    </rPh>
    <rPh sb="32" eb="34">
      <t>コウイ</t>
    </rPh>
    <rPh sb="35" eb="36">
      <t>オコナ</t>
    </rPh>
    <rPh sb="38" eb="40">
      <t>バアイ</t>
    </rPh>
    <rPh sb="41" eb="42">
      <t>マタ</t>
    </rPh>
    <rPh sb="44" eb="46">
      <t>キョギ</t>
    </rPh>
    <rPh sb="47" eb="49">
      <t>シンコク</t>
    </rPh>
    <rPh sb="53" eb="55">
      <t>バアイ</t>
    </rPh>
    <rPh sb="58" eb="60">
      <t>コンゴ</t>
    </rPh>
    <rPh sb="61" eb="63">
      <t>リヨウ</t>
    </rPh>
    <rPh sb="63" eb="65">
      <t>モウシコミ</t>
    </rPh>
    <rPh sb="67" eb="69">
      <t>セイゲン</t>
    </rPh>
    <phoneticPr fontId="2"/>
  </si>
  <si>
    <t>係長</t>
    <rPh sb="0" eb="1">
      <t>カカリ</t>
    </rPh>
    <rPh sb="1" eb="2">
      <t>チョウ</t>
    </rPh>
    <phoneticPr fontId="2"/>
  </si>
  <si>
    <t>5.4km
2.4km</t>
    <phoneticPr fontId="2"/>
  </si>
  <si>
    <r>
      <t xml:space="preserve">1便あたりのバスの座席数は最大64人です。この人数を越える場合は、団体で送迎していただく場合もあります。（マイクロバス27人、中型バス37人＋立席（中学生以上）に分乗します。）
</t>
    </r>
    <r>
      <rPr>
        <sz val="10"/>
        <color rgb="FFFF0000"/>
        <rFont val="ＭＳ Ｐゴシック"/>
        <family val="3"/>
        <charset val="128"/>
      </rPr>
      <t>※超過人数分の送迎を自主で行う場合、1便最大80人まで対応可能です。</t>
    </r>
    <rPh sb="1" eb="2">
      <t>ビン</t>
    </rPh>
    <rPh sb="9" eb="12">
      <t>ザセキスウ</t>
    </rPh>
    <rPh sb="13" eb="15">
      <t>サイダイ</t>
    </rPh>
    <rPh sb="17" eb="18">
      <t>ニン</t>
    </rPh>
    <rPh sb="23" eb="25">
      <t>ニンズウ</t>
    </rPh>
    <rPh sb="26" eb="27">
      <t>コ</t>
    </rPh>
    <rPh sb="29" eb="31">
      <t>バアイ</t>
    </rPh>
    <rPh sb="33" eb="35">
      <t>ダンタイ</t>
    </rPh>
    <rPh sb="36" eb="38">
      <t>ソウゲイ</t>
    </rPh>
    <rPh sb="44" eb="46">
      <t>バアイ</t>
    </rPh>
    <rPh sb="61" eb="62">
      <t>ニン</t>
    </rPh>
    <rPh sb="63" eb="65">
      <t>チュウガタ</t>
    </rPh>
    <rPh sb="69" eb="70">
      <t>ニン</t>
    </rPh>
    <rPh sb="71" eb="73">
      <t>タチセキ</t>
    </rPh>
    <rPh sb="74" eb="77">
      <t>チュウガクセイ</t>
    </rPh>
    <rPh sb="77" eb="79">
      <t>イジョウ</t>
    </rPh>
    <rPh sb="81" eb="83">
      <t>ブンジョウ</t>
    </rPh>
    <rPh sb="90" eb="92">
      <t>チョウカ</t>
    </rPh>
    <rPh sb="92" eb="95">
      <t>ニンズウブン</t>
    </rPh>
    <rPh sb="96" eb="98">
      <t>ソウゲイ</t>
    </rPh>
    <rPh sb="99" eb="101">
      <t>ジシュ</t>
    </rPh>
    <rPh sb="102" eb="103">
      <t>オコナ</t>
    </rPh>
    <rPh sb="104" eb="106">
      <t>バアイ</t>
    </rPh>
    <rPh sb="108" eb="109">
      <t>ビン</t>
    </rPh>
    <rPh sb="109" eb="111">
      <t>サイダイ</t>
    </rPh>
    <rPh sb="113" eb="114">
      <t>ニン</t>
    </rPh>
    <rPh sb="116" eb="118">
      <t>タイオウ</t>
    </rPh>
    <rPh sb="118" eb="120">
      <t>カノウ</t>
    </rPh>
    <phoneticPr fontId="22"/>
  </si>
  <si>
    <r>
      <t>・</t>
    </r>
    <r>
      <rPr>
        <b/>
        <sz val="10"/>
        <color indexed="10"/>
        <rFont val="ＭＳ Ｐゴシック"/>
        <family val="3"/>
        <charset val="128"/>
      </rPr>
      <t>食物アレルギー</t>
    </r>
    <r>
      <rPr>
        <b/>
        <sz val="10"/>
        <rFont val="ＭＳ Ｐゴシック"/>
        <family val="3"/>
        <charset val="128"/>
      </rPr>
      <t>がある場合は、アレルギー事前調査票（ホームページ掲載）を森のレストランにご提出ください。</t>
    </r>
    <rPh sb="2" eb="3">
      <t>モツ</t>
    </rPh>
    <rPh sb="11" eb="13">
      <t>バアイ</t>
    </rPh>
    <rPh sb="32" eb="34">
      <t>ケイサイ</t>
    </rPh>
    <rPh sb="36" eb="37">
      <t>モリ</t>
    </rPh>
    <phoneticPr fontId="3"/>
  </si>
  <si>
    <t xml:space="preserve">/      / </t>
    <phoneticPr fontId="2"/>
  </si>
  <si>
    <t>・利用のてびき（ホームページ参照）をよく読んで、研修計画を立ててください。</t>
    <rPh sb="1" eb="3">
      <t>リヨウ</t>
    </rPh>
    <rPh sb="14" eb="16">
      <t>サンショウ</t>
    </rPh>
    <rPh sb="20" eb="21">
      <t>ヨ</t>
    </rPh>
    <rPh sb="24" eb="26">
      <t>ケンシュウ</t>
    </rPh>
    <rPh sb="26" eb="28">
      <t>ケイカク</t>
    </rPh>
    <rPh sb="29" eb="30">
      <t>タ</t>
    </rPh>
    <phoneticPr fontId="3"/>
  </si>
  <si>
    <t>　★人数変更は、コンパスグループ・ジャパン株式会社大洲店までご連絡ください。
　　メール：35504@compass-jpn.com　　　FAX：0893-24-6531</t>
    <rPh sb="2" eb="4">
      <t>ニンズウ</t>
    </rPh>
    <rPh sb="4" eb="6">
      <t>ヘンコウ</t>
    </rPh>
    <rPh sb="21" eb="25">
      <t>カブシキガイシャ</t>
    </rPh>
    <rPh sb="25" eb="28">
      <t>オオズテン</t>
    </rPh>
    <rPh sb="31" eb="33">
      <t>レンラク</t>
    </rPh>
    <phoneticPr fontId="3"/>
  </si>
  <si>
    <t>※特別食や炊きあげご飯、価格表にない飲み物等は、こちらにご記入の上、必ず10日前までに「コンパスグループ・ジャパン㈱大洲店(TEL0893-24-6504)　(FAX0893-24-6531)」までご連絡ください。</t>
    <rPh sb="100" eb="102">
      <t>レンラク</t>
    </rPh>
    <phoneticPr fontId="3"/>
  </si>
  <si>
    <t>※研修終了後、森のレストランに確定人数をご連絡ください。</t>
    <rPh sb="7" eb="8">
      <t>モリ</t>
    </rPh>
    <rPh sb="15" eb="17">
      <t>カクテイ</t>
    </rPh>
    <rPh sb="17" eb="19">
      <t>ニンズウ</t>
    </rPh>
    <rPh sb="21" eb="23">
      <t>レンラク</t>
    </rPh>
    <phoneticPr fontId="3"/>
  </si>
  <si>
    <t>※食事代と併せて、現金もしくは銀行振込での支払いが可能です。森のレストランで退所までにお手続きください。</t>
    <rPh sb="30" eb="31">
      <t>モリ</t>
    </rPh>
    <phoneticPr fontId="2"/>
  </si>
  <si>
    <t>※請求書の明細指定は、森のレストランにて伺います。（例：折り紙建築　生徒１０枚　教員２枚）</t>
    <rPh sb="11" eb="12">
      <t>モリ</t>
    </rPh>
    <phoneticPr fontId="2"/>
  </si>
  <si>
    <t>指導料別途6,700円必要</t>
    <rPh sb="0" eb="5">
      <t>シドウリョウベット</t>
    </rPh>
    <rPh sb="10" eb="13">
      <t>エンヒツヨウ</t>
    </rPh>
    <phoneticPr fontId="2"/>
  </si>
  <si>
    <t>/  /</t>
    <phoneticPr fontId="2"/>
  </si>
  <si>
    <t>朝のつどい</t>
    <rPh sb="0" eb="1">
      <t>アサ</t>
    </rPh>
    <phoneticPr fontId="2"/>
  </si>
  <si>
    <t>夕べのつどい</t>
    <rPh sb="0" eb="1">
      <t>ユウ</t>
    </rPh>
    <phoneticPr fontId="2"/>
  </si>
  <si>
    <t>未就学児（年少未満）</t>
    <rPh sb="0" eb="4">
      <t>ミシュウガクジ</t>
    </rPh>
    <rPh sb="5" eb="7">
      <t>ネンショウ</t>
    </rPh>
    <rPh sb="7" eb="9">
      <t>ミマン</t>
    </rPh>
    <phoneticPr fontId="2"/>
  </si>
  <si>
    <t>未就学児（年少以上）</t>
    <rPh sb="0" eb="4">
      <t>ミシュウガクジ</t>
    </rPh>
    <rPh sb="5" eb="7">
      <t>ネンショウ</t>
    </rPh>
    <rPh sb="7" eb="9">
      <t>イジョウ</t>
    </rPh>
    <phoneticPr fontId="2"/>
  </si>
  <si>
    <t>請求書内訳詳細</t>
    <rPh sb="0" eb="3">
      <t>セイキュウショ</t>
    </rPh>
    <rPh sb="3" eb="5">
      <t>ウチワケ</t>
    </rPh>
    <rPh sb="5" eb="7">
      <t>ショウサイ</t>
    </rPh>
    <phoneticPr fontId="2"/>
  </si>
  <si>
    <t>T</t>
    <phoneticPr fontId="2"/>
  </si>
  <si>
    <t>2.キャンプセンター</t>
    <phoneticPr fontId="2"/>
  </si>
  <si>
    <t>指導員・関係者</t>
    <phoneticPr fontId="2"/>
  </si>
  <si>
    <t>女</t>
    <rPh sb="0" eb="1">
      <t>オンナ</t>
    </rPh>
    <phoneticPr fontId="2"/>
  </si>
  <si>
    <t>S</t>
    <phoneticPr fontId="2"/>
  </si>
  <si>
    <t>男</t>
    <rPh sb="0" eb="1">
      <t>オトコ</t>
    </rPh>
    <phoneticPr fontId="2"/>
  </si>
  <si>
    <t>R</t>
    <phoneticPr fontId="2"/>
  </si>
  <si>
    <t>1.宿泊棟</t>
    <rPh sb="2" eb="5">
      <t>シュクハクトウ</t>
    </rPh>
    <phoneticPr fontId="2"/>
  </si>
  <si>
    <t>Q</t>
    <phoneticPr fontId="2"/>
  </si>
  <si>
    <t>社会人３０歳以上</t>
    <phoneticPr fontId="2"/>
  </si>
  <si>
    <t>社会人２９歳以下</t>
  </si>
  <si>
    <t>P</t>
    <phoneticPr fontId="2"/>
  </si>
  <si>
    <t>専修・専門学生</t>
  </si>
  <si>
    <t>O</t>
    <phoneticPr fontId="2"/>
  </si>
  <si>
    <t>N</t>
    <phoneticPr fontId="2"/>
  </si>
  <si>
    <t>M</t>
    <phoneticPr fontId="2"/>
  </si>
  <si>
    <t>短大・高専・大学生</t>
  </si>
  <si>
    <t>L</t>
    <phoneticPr fontId="2"/>
  </si>
  <si>
    <t>その他の学生</t>
  </si>
  <si>
    <t>K</t>
    <phoneticPr fontId="2"/>
  </si>
  <si>
    <t>J</t>
    <phoneticPr fontId="2"/>
  </si>
  <si>
    <t>I</t>
    <phoneticPr fontId="2"/>
  </si>
  <si>
    <t>特別支援学校生</t>
  </si>
  <si>
    <t>中等教育学生</t>
  </si>
  <si>
    <t>H</t>
    <phoneticPr fontId="2"/>
  </si>
  <si>
    <t>幼児（年少以上）</t>
    <rPh sb="0" eb="2">
      <t>ヨウジ</t>
    </rPh>
    <rPh sb="3" eb="5">
      <t>ネンショウ</t>
    </rPh>
    <rPh sb="5" eb="7">
      <t>イジョウ</t>
    </rPh>
    <phoneticPr fontId="2"/>
  </si>
  <si>
    <t>G</t>
    <phoneticPr fontId="2"/>
  </si>
  <si>
    <t>F</t>
    <phoneticPr fontId="2"/>
  </si>
  <si>
    <t>E</t>
    <phoneticPr fontId="2"/>
  </si>
  <si>
    <t>D</t>
    <phoneticPr fontId="2"/>
  </si>
  <si>
    <t>幼児（年少未満）</t>
    <rPh sb="0" eb="2">
      <t>ヨウジ</t>
    </rPh>
    <rPh sb="3" eb="7">
      <t>ネンショウミマン</t>
    </rPh>
    <phoneticPr fontId="2"/>
  </si>
  <si>
    <t>C</t>
    <phoneticPr fontId="2"/>
  </si>
  <si>
    <t>B</t>
    <phoneticPr fontId="2"/>
  </si>
  <si>
    <t>A</t>
    <phoneticPr fontId="2"/>
  </si>
  <si>
    <r>
      <rPr>
        <b/>
        <sz val="20"/>
        <color theme="1"/>
        <rFont val="ＭＳ Ｐゴシック"/>
        <family val="3"/>
        <charset val="128"/>
        <scheme val="minor"/>
      </rPr>
      <t>属性</t>
    </r>
    <r>
      <rPr>
        <b/>
        <sz val="18"/>
        <color theme="1"/>
        <rFont val="ＭＳ Ｐゴシック"/>
        <family val="3"/>
        <charset val="128"/>
        <scheme val="minor"/>
      </rPr>
      <t xml:space="preserve">
</t>
    </r>
    <r>
      <rPr>
        <b/>
        <sz val="12"/>
        <color rgb="FFFF0000"/>
        <rFont val="ＭＳ Ｐゴシック"/>
        <family val="3"/>
        <charset val="128"/>
        <scheme val="minor"/>
      </rPr>
      <t>※自動反映</t>
    </r>
    <rPh sb="0" eb="2">
      <t>ゾクセイ</t>
    </rPh>
    <rPh sb="4" eb="6">
      <t>ジドウ</t>
    </rPh>
    <rPh sb="6" eb="8">
      <t>ハンエイ</t>
    </rPh>
    <phoneticPr fontId="2"/>
  </si>
  <si>
    <t>泊数/日帰り日程</t>
    <rPh sb="0" eb="1">
      <t>ハク</t>
    </rPh>
    <rPh sb="1" eb="2">
      <t>スウ</t>
    </rPh>
    <rPh sb="3" eb="5">
      <t>ヒガエ</t>
    </rPh>
    <rPh sb="6" eb="8">
      <t>ニッテイ</t>
    </rPh>
    <phoneticPr fontId="2"/>
  </si>
  <si>
    <t>減免申請</t>
    <rPh sb="0" eb="4">
      <t>ゲンメンシンセイ</t>
    </rPh>
    <phoneticPr fontId="2"/>
  </si>
  <si>
    <t>1.宿泊棟
2.キャンプセンター
3.日帰り</t>
    <rPh sb="2" eb="5">
      <t>シュクハクトウ</t>
    </rPh>
    <rPh sb="19" eb="21">
      <t>ヒガエ</t>
    </rPh>
    <phoneticPr fontId="3"/>
  </si>
  <si>
    <t>年齢
（学年）</t>
    <rPh sb="0" eb="2">
      <t>ネンレイ</t>
    </rPh>
    <rPh sb="4" eb="6">
      <t>ガクネン</t>
    </rPh>
    <phoneticPr fontId="3"/>
  </si>
  <si>
    <t>性別</t>
    <rPh sb="0" eb="2">
      <t>セイベツ</t>
    </rPh>
    <phoneticPr fontId="2"/>
  </si>
  <si>
    <t>属性</t>
    <rPh sb="0" eb="2">
      <t>ゾクセイ</t>
    </rPh>
    <phoneticPr fontId="2"/>
  </si>
  <si>
    <t>合成</t>
    <rPh sb="0" eb="2">
      <t>ゴウセイ</t>
    </rPh>
    <phoneticPr fontId="2"/>
  </si>
  <si>
    <t>宿泊場所</t>
    <rPh sb="0" eb="2">
      <t>シュクハク</t>
    </rPh>
    <rPh sb="2" eb="4">
      <t>バショ</t>
    </rPh>
    <phoneticPr fontId="2"/>
  </si>
  <si>
    <t>所属</t>
    <rPh sb="0" eb="2">
      <t>ショゾク</t>
    </rPh>
    <phoneticPr fontId="2"/>
  </si>
  <si>
    <t>利用団体名</t>
    <rPh sb="0" eb="2">
      <t>リヨウ</t>
    </rPh>
    <rPh sb="2" eb="5">
      <t>ダンタイメイ</t>
    </rPh>
    <phoneticPr fontId="2"/>
  </si>
  <si>
    <t>社会人３０歳以上</t>
    <rPh sb="0" eb="3">
      <t>シャカイジン</t>
    </rPh>
    <rPh sb="5" eb="6">
      <t>サイ</t>
    </rPh>
    <rPh sb="6" eb="8">
      <t>イジョウ</t>
    </rPh>
    <phoneticPr fontId="2"/>
  </si>
  <si>
    <t>社会人２９歳以下</t>
    <rPh sb="0" eb="3">
      <t>シャカイジン</t>
    </rPh>
    <rPh sb="5" eb="6">
      <t>サイ</t>
    </rPh>
    <rPh sb="6" eb="8">
      <t>イカ</t>
    </rPh>
    <phoneticPr fontId="2"/>
  </si>
  <si>
    <t>※日付・人数は自動で反映されます。</t>
    <rPh sb="1" eb="3">
      <t>ヒヅケ</t>
    </rPh>
    <rPh sb="4" eb="6">
      <t>ニンズウ</t>
    </rPh>
    <rPh sb="7" eb="9">
      <t>ジドウ</t>
    </rPh>
    <rPh sb="10" eb="12">
      <t>ハンエイ</t>
    </rPh>
    <phoneticPr fontId="2"/>
  </si>
  <si>
    <t>日別利用者数</t>
    <rPh sb="0" eb="1">
      <t>ヒ</t>
    </rPh>
    <rPh sb="1" eb="2">
      <t>ベツ</t>
    </rPh>
    <rPh sb="2" eb="5">
      <t>リヨウシャ</t>
    </rPh>
    <rPh sb="5" eb="6">
      <t>スウ</t>
    </rPh>
    <phoneticPr fontId="2"/>
  </si>
  <si>
    <t>専修・専門学生</t>
    <rPh sb="0" eb="2">
      <t>センシュウ</t>
    </rPh>
    <rPh sb="3" eb="5">
      <t>センモン</t>
    </rPh>
    <rPh sb="5" eb="7">
      <t>ガクセイ</t>
    </rPh>
    <phoneticPr fontId="2"/>
  </si>
  <si>
    <t>短大・高専・大学生</t>
    <rPh sb="0" eb="2">
      <t>タンダイ</t>
    </rPh>
    <rPh sb="3" eb="5">
      <t>コウセン</t>
    </rPh>
    <rPh sb="6" eb="9">
      <t>ダイガクセイ</t>
    </rPh>
    <phoneticPr fontId="2"/>
  </si>
  <si>
    <t>大人</t>
    <rPh sb="0" eb="2">
      <t>オトナ</t>
    </rPh>
    <phoneticPr fontId="2"/>
  </si>
  <si>
    <t>月</t>
    <rPh sb="0" eb="1">
      <t>ガツ</t>
    </rPh>
    <phoneticPr fontId="3"/>
  </si>
  <si>
    <t>・・・大学・短大等</t>
    <rPh sb="3" eb="5">
      <t>ダイガク</t>
    </rPh>
    <rPh sb="6" eb="8">
      <t>タンダイ</t>
    </rPh>
    <rPh sb="8" eb="9">
      <t>トウ</t>
    </rPh>
    <phoneticPr fontId="2"/>
  </si>
  <si>
    <t>学生</t>
    <rPh sb="0" eb="2">
      <t>ガクセイ</t>
    </rPh>
    <phoneticPr fontId="2"/>
  </si>
  <si>
    <t>・・・当該年度小学生～高校生</t>
    <rPh sb="3" eb="5">
      <t>トウガイ</t>
    </rPh>
    <rPh sb="5" eb="7">
      <t>ネンド</t>
    </rPh>
    <rPh sb="7" eb="10">
      <t>ショウガクセイ</t>
    </rPh>
    <rPh sb="11" eb="14">
      <t>コウコウセイ</t>
    </rPh>
    <phoneticPr fontId="2"/>
  </si>
  <si>
    <t>子供</t>
    <rPh sb="0" eb="2">
      <t>コドモ</t>
    </rPh>
    <phoneticPr fontId="2"/>
  </si>
  <si>
    <t>中等教育学生</t>
    <rPh sb="0" eb="2">
      <t>チュウトウ</t>
    </rPh>
    <rPh sb="2" eb="4">
      <t>キョウイク</t>
    </rPh>
    <rPh sb="4" eb="6">
      <t>ガクセイ</t>
    </rPh>
    <phoneticPr fontId="2"/>
  </si>
  <si>
    <t>・・・当該年度年少以上</t>
    <rPh sb="3" eb="5">
      <t>トウガイ</t>
    </rPh>
    <rPh sb="5" eb="7">
      <t>ネンド</t>
    </rPh>
    <rPh sb="7" eb="9">
      <t>ネンショウ</t>
    </rPh>
    <rPh sb="9" eb="11">
      <t>イジョウ</t>
    </rPh>
    <phoneticPr fontId="2"/>
  </si>
  <si>
    <t>・・・当該年度年少未満</t>
    <rPh sb="3" eb="5">
      <t>トウガイ</t>
    </rPh>
    <rPh sb="5" eb="7">
      <t>ネンド</t>
    </rPh>
    <rPh sb="7" eb="9">
      <t>ネンショウ</t>
    </rPh>
    <rPh sb="9" eb="11">
      <t>ミマン</t>
    </rPh>
    <phoneticPr fontId="2"/>
  </si>
  <si>
    <t>幼児（年少未満）</t>
    <rPh sb="0" eb="2">
      <t>ヨウジ</t>
    </rPh>
    <rPh sb="3" eb="5">
      <t>ネンショウ</t>
    </rPh>
    <rPh sb="5" eb="7">
      <t>ミマン</t>
    </rPh>
    <phoneticPr fontId="2"/>
  </si>
  <si>
    <t>キャンプセンター</t>
    <phoneticPr fontId="2"/>
  </si>
  <si>
    <t>宿泊棟</t>
    <rPh sb="0" eb="3">
      <t>シュクハクトウ</t>
    </rPh>
    <phoneticPr fontId="2"/>
  </si>
  <si>
    <t>女性</t>
    <rPh sb="0" eb="2">
      <t>ジョセイ</t>
    </rPh>
    <phoneticPr fontId="110"/>
  </si>
  <si>
    <t>男性</t>
    <rPh sb="0" eb="2">
      <t>ダンセイ</t>
    </rPh>
    <phoneticPr fontId="110"/>
  </si>
  <si>
    <t>3.日帰り</t>
    <rPh sb="2" eb="4">
      <t>ヒガエ</t>
    </rPh>
    <phoneticPr fontId="2"/>
  </si>
  <si>
    <t>減免</t>
    <rPh sb="0" eb="2">
      <t>ゲンメン</t>
    </rPh>
    <phoneticPr fontId="2"/>
  </si>
  <si>
    <t>宿泊棟</t>
    <rPh sb="0" eb="3">
      <t>シュクハクトウ</t>
    </rPh>
    <phoneticPr fontId="110"/>
  </si>
  <si>
    <r>
      <t>利用者人数</t>
    </r>
    <r>
      <rPr>
        <sz val="11"/>
        <color rgb="FFFF0000"/>
        <rFont val="ＭＳ Ｐゴシック"/>
        <family val="3"/>
        <charset val="128"/>
        <scheme val="minor"/>
      </rPr>
      <t>※</t>
    </r>
    <rPh sb="0" eb="3">
      <t>リヨウシャ</t>
    </rPh>
    <rPh sb="3" eb="5">
      <t>ニンズウ</t>
    </rPh>
    <phoneticPr fontId="2"/>
  </si>
  <si>
    <t>〇</t>
    <phoneticPr fontId="2"/>
  </si>
  <si>
    <t>国立大洲青少年交流の家　利用者一覧表</t>
    <rPh sb="0" eb="2">
      <t>コクリツ</t>
    </rPh>
    <rPh sb="2" eb="4">
      <t>オオズ</t>
    </rPh>
    <rPh sb="4" eb="7">
      <t>セイショウネン</t>
    </rPh>
    <rPh sb="7" eb="9">
      <t>コウリュウ</t>
    </rPh>
    <rPh sb="10" eb="11">
      <t>イエ</t>
    </rPh>
    <rPh sb="12" eb="15">
      <t>リヨウシャ</t>
    </rPh>
    <rPh sb="15" eb="18">
      <t>イチランヒョウ</t>
    </rPh>
    <phoneticPr fontId="2"/>
  </si>
  <si>
    <t>退所</t>
    <rPh sb="0" eb="2">
      <t>タイショ</t>
    </rPh>
    <phoneticPr fontId="2"/>
  </si>
  <si>
    <r>
      <t xml:space="preserve"> ※</t>
    </r>
    <r>
      <rPr>
        <b/>
        <sz val="20"/>
        <color rgb="FFFF0000"/>
        <rFont val="MS PGothic"/>
        <family val="3"/>
        <charset val="128"/>
      </rPr>
      <t>要保護・準要保護世帯</t>
    </r>
    <r>
      <rPr>
        <sz val="20"/>
        <color rgb="FFFF0000"/>
        <rFont val="MS PGothic"/>
        <family val="3"/>
        <charset val="128"/>
      </rPr>
      <t>もしくは、</t>
    </r>
    <r>
      <rPr>
        <b/>
        <sz val="20"/>
        <color rgb="FFFF0000"/>
        <rFont val="MS PGothic"/>
        <family val="3"/>
        <charset val="128"/>
      </rPr>
      <t>特別な配慮が必要な子供向けの活動を行う団体</t>
    </r>
    <r>
      <rPr>
        <sz val="20"/>
        <color rgb="FFFF0000"/>
        <rFont val="MS PGothic"/>
        <family val="3"/>
        <charset val="128"/>
      </rPr>
      <t>の利用 
   （事前に申請書の提出が必要です）</t>
    </r>
    <rPh sb="2" eb="5">
      <t>ヨウホゴ</t>
    </rPh>
    <rPh sb="6" eb="7">
      <t>ジュン</t>
    </rPh>
    <rPh sb="7" eb="10">
      <t>ヨウホゴ</t>
    </rPh>
    <rPh sb="10" eb="12">
      <t>セタイ</t>
    </rPh>
    <rPh sb="17" eb="19">
      <t>トクベツ</t>
    </rPh>
    <rPh sb="20" eb="22">
      <t>ハイリョ</t>
    </rPh>
    <rPh sb="23" eb="25">
      <t>ヒツヨウ</t>
    </rPh>
    <rPh sb="26" eb="28">
      <t>コドモ</t>
    </rPh>
    <rPh sb="28" eb="29">
      <t>ム</t>
    </rPh>
    <rPh sb="31" eb="33">
      <t>カツドウ</t>
    </rPh>
    <rPh sb="34" eb="35">
      <t>オコナ</t>
    </rPh>
    <rPh sb="36" eb="38">
      <t>ダンタイ</t>
    </rPh>
    <rPh sb="39" eb="41">
      <t>リヨウ</t>
    </rPh>
    <rPh sb="47" eb="49">
      <t>ジゼン</t>
    </rPh>
    <rPh sb="50" eb="53">
      <t>シンセイショ</t>
    </rPh>
    <rPh sb="54" eb="56">
      <t>テイシュツ</t>
    </rPh>
    <rPh sb="57" eb="59">
      <t>ヒツヨウ</t>
    </rPh>
    <phoneticPr fontId="110"/>
  </si>
  <si>
    <t>大人</t>
    <rPh sb="0" eb="2">
      <t>オトナ</t>
    </rPh>
    <phoneticPr fontId="110"/>
  </si>
  <si>
    <t>Ｅ</t>
    <phoneticPr fontId="110"/>
  </si>
  <si>
    <t>学生</t>
    <rPh sb="0" eb="2">
      <t>ガクセイ</t>
    </rPh>
    <phoneticPr fontId="110"/>
  </si>
  <si>
    <t>Ｄ</t>
    <phoneticPr fontId="110"/>
  </si>
  <si>
    <t>子供
（小学生～高校生）</t>
    <phoneticPr fontId="110"/>
  </si>
  <si>
    <t>Ｃ</t>
    <phoneticPr fontId="110"/>
  </si>
  <si>
    <t>退所処理</t>
    <rPh sb="0" eb="2">
      <t>タイショ</t>
    </rPh>
    <rPh sb="2" eb="4">
      <t>ショリ</t>
    </rPh>
    <phoneticPr fontId="2"/>
  </si>
  <si>
    <t>幼児
（年少以上）</t>
    <phoneticPr fontId="110"/>
  </si>
  <si>
    <t>Ｂ</t>
    <phoneticPr fontId="110"/>
  </si>
  <si>
    <t>幼児
（年少未満）</t>
    <phoneticPr fontId="110"/>
  </si>
  <si>
    <t>Ａ</t>
    <phoneticPr fontId="110"/>
  </si>
  <si>
    <t>キャンプ
センター</t>
    <phoneticPr fontId="110"/>
  </si>
  <si>
    <t>キャンプセンター</t>
    <phoneticPr fontId="110"/>
  </si>
  <si>
    <t>減免※</t>
    <rPh sb="0" eb="2">
      <t>ゲンメン</t>
    </rPh>
    <phoneticPr fontId="110"/>
  </si>
  <si>
    <t>確認</t>
    <rPh sb="0" eb="2">
      <t>カクニン</t>
    </rPh>
    <phoneticPr fontId="2"/>
  </si>
  <si>
    <t>五日目</t>
    <rPh sb="0" eb="2">
      <t>イツカ</t>
    </rPh>
    <rPh sb="2" eb="3">
      <t>メ</t>
    </rPh>
    <phoneticPr fontId="110"/>
  </si>
  <si>
    <t>四日目</t>
    <rPh sb="0" eb="1">
      <t>4</t>
    </rPh>
    <rPh sb="1" eb="2">
      <t>ヒ</t>
    </rPh>
    <rPh sb="2" eb="3">
      <t>メ</t>
    </rPh>
    <phoneticPr fontId="110"/>
  </si>
  <si>
    <t>四日目</t>
    <rPh sb="0" eb="2">
      <t>ヨッカ</t>
    </rPh>
    <rPh sb="2" eb="3">
      <t>メ</t>
    </rPh>
    <phoneticPr fontId="110"/>
  </si>
  <si>
    <t>三日目</t>
    <rPh sb="0" eb="2">
      <t>ミッカ</t>
    </rPh>
    <rPh sb="2" eb="3">
      <t>メ</t>
    </rPh>
    <phoneticPr fontId="110"/>
  </si>
  <si>
    <t>請求書作成</t>
    <rPh sb="0" eb="3">
      <t>セイキュウショ</t>
    </rPh>
    <rPh sb="3" eb="5">
      <t>サクセイ</t>
    </rPh>
    <phoneticPr fontId="2"/>
  </si>
  <si>
    <t>二日目</t>
    <rPh sb="0" eb="2">
      <t>フツカ</t>
    </rPh>
    <rPh sb="2" eb="3">
      <t>メ</t>
    </rPh>
    <phoneticPr fontId="110"/>
  </si>
  <si>
    <t>一日目</t>
    <rPh sb="0" eb="1">
      <t>1</t>
    </rPh>
    <rPh sb="1" eb="3">
      <t>ニチメ</t>
    </rPh>
    <phoneticPr fontId="110"/>
  </si>
  <si>
    <t>­</t>
    <phoneticPr fontId="110"/>
  </si>
  <si>
    <t>日帰り</t>
    <rPh sb="0" eb="2">
      <t>ヒガエ</t>
    </rPh>
    <phoneticPr fontId="110"/>
  </si>
  <si>
    <t>日別利用者数</t>
    <rPh sb="0" eb="1">
      <t>ヒ</t>
    </rPh>
    <rPh sb="1" eb="2">
      <t>ベツ</t>
    </rPh>
    <rPh sb="2" eb="5">
      <t>リヨウシャ</t>
    </rPh>
    <rPh sb="5" eb="6">
      <t>スウ</t>
    </rPh>
    <phoneticPr fontId="110"/>
  </si>
  <si>
    <t>宿泊</t>
    <rPh sb="0" eb="2">
      <t>シュクハク</t>
    </rPh>
    <phoneticPr fontId="110"/>
  </si>
  <si>
    <t>シーツ使用枚数</t>
    <rPh sb="3" eb="5">
      <t>シヨウ</t>
    </rPh>
    <rPh sb="5" eb="7">
      <t>マイスウ</t>
    </rPh>
    <phoneticPr fontId="2"/>
  </si>
  <si>
    <t>合計</t>
    <rPh sb="0" eb="2">
      <t>ゴウケイ</t>
    </rPh>
    <phoneticPr fontId="110"/>
  </si>
  <si>
    <t>男女別小計</t>
    <phoneticPr fontId="110"/>
  </si>
  <si>
    <t>入所</t>
    <rPh sb="0" eb="2">
      <t>ニュウショ</t>
    </rPh>
    <phoneticPr fontId="2"/>
  </si>
  <si>
    <t>指導員・関係者</t>
    <phoneticPr fontId="110"/>
  </si>
  <si>
    <t>　□　アンケート提出</t>
    <rPh sb="0" eb="10">
      <t>テイシュツ</t>
    </rPh>
    <phoneticPr fontId="110"/>
  </si>
  <si>
    <t>社会人　30歳以上</t>
    <phoneticPr fontId="110"/>
  </si>
  <si>
    <t>社会人　29歳以下</t>
    <phoneticPr fontId="110"/>
  </si>
  <si>
    <t>　□　支払い手続き</t>
    <rPh sb="3" eb="5">
      <t>シハラ</t>
    </rPh>
    <rPh sb="6" eb="8">
      <t>テツヅ</t>
    </rPh>
    <phoneticPr fontId="110"/>
  </si>
  <si>
    <t>その他の学生</t>
    <phoneticPr fontId="110"/>
  </si>
  <si>
    <t>　□　物品返却</t>
    <rPh sb="3" eb="4">
      <t>ブッ</t>
    </rPh>
    <rPh sb="4" eb="5">
      <t>ヒン</t>
    </rPh>
    <rPh sb="5" eb="7">
      <t>ヘンキャク</t>
    </rPh>
    <phoneticPr fontId="110"/>
  </si>
  <si>
    <t>特別支援学校生</t>
    <phoneticPr fontId="110"/>
  </si>
  <si>
    <t>C</t>
    <phoneticPr fontId="110"/>
  </si>
  <si>
    <t>専修・専門学校生</t>
    <phoneticPr fontId="110"/>
  </si>
  <si>
    <t>　□　鍵返却</t>
    <rPh sb="3" eb="4">
      <t>カギ</t>
    </rPh>
    <rPh sb="4" eb="6">
      <t>ヘンキャク</t>
    </rPh>
    <phoneticPr fontId="110"/>
  </si>
  <si>
    <t>短大・高専・大学生</t>
    <phoneticPr fontId="110"/>
  </si>
  <si>
    <t>中等教育学生</t>
    <rPh sb="0" eb="2">
      <t>チュウトウ</t>
    </rPh>
    <rPh sb="2" eb="4">
      <t>キョウイク</t>
    </rPh>
    <rPh sb="4" eb="6">
      <t>ガクセイ</t>
    </rPh>
    <phoneticPr fontId="110"/>
  </si>
  <si>
    <t>高校生</t>
    <rPh sb="0" eb="3">
      <t>コウコウセイ</t>
    </rPh>
    <phoneticPr fontId="110"/>
  </si>
  <si>
    <t>中学生</t>
    <rPh sb="0" eb="3">
      <t>チュウガクセイ</t>
    </rPh>
    <phoneticPr fontId="110"/>
  </si>
  <si>
    <t>小学生</t>
    <rPh sb="0" eb="3">
      <t>ショウガクセイ</t>
    </rPh>
    <phoneticPr fontId="110"/>
  </si>
  <si>
    <t>幼児
（年少以上）</t>
    <rPh sb="0" eb="2">
      <t>ヨウジ</t>
    </rPh>
    <rPh sb="4" eb="6">
      <t>ネンショウ</t>
    </rPh>
    <rPh sb="6" eb="8">
      <t>イジョウ</t>
    </rPh>
    <phoneticPr fontId="110"/>
  </si>
  <si>
    <t>幼児
（年少未満）</t>
    <rPh sb="0" eb="2">
      <t>ヨウジ</t>
    </rPh>
    <rPh sb="4" eb="6">
      <t>ネンショウ</t>
    </rPh>
    <rPh sb="6" eb="8">
      <t>ミマン</t>
    </rPh>
    <phoneticPr fontId="110"/>
  </si>
  <si>
    <t>鍵貸し出し部屋</t>
    <rPh sb="0" eb="1">
      <t>カギ</t>
    </rPh>
    <rPh sb="1" eb="2">
      <t>カ</t>
    </rPh>
    <rPh sb="3" eb="4">
      <t>ダ</t>
    </rPh>
    <rPh sb="5" eb="7">
      <t>ベヤ</t>
    </rPh>
    <phoneticPr fontId="110"/>
  </si>
  <si>
    <t>小計</t>
    <rPh sb="0" eb="2">
      <t>ショウケイ</t>
    </rPh>
    <phoneticPr fontId="110"/>
  </si>
  <si>
    <t>　□　青少年団体
　□　一般団体</t>
    <rPh sb="3" eb="6">
      <t>セイショウネン</t>
    </rPh>
    <rPh sb="6" eb="8">
      <t>ダンタイ</t>
    </rPh>
    <rPh sb="12" eb="14">
      <t>イッパン</t>
    </rPh>
    <rPh sb="14" eb="16">
      <t>ダンタイ</t>
    </rPh>
    <phoneticPr fontId="110"/>
  </si>
  <si>
    <t>利用者人数</t>
    <rPh sb="0" eb="3">
      <t>リヨウシャ</t>
    </rPh>
    <rPh sb="3" eb="5">
      <t>ニンズウ</t>
    </rPh>
    <phoneticPr fontId="110"/>
  </si>
  <si>
    <t>団体区分</t>
    <phoneticPr fontId="110"/>
  </si>
  <si>
    <t>利用人数について</t>
    <rPh sb="0" eb="2">
      <t>リヨウ</t>
    </rPh>
    <rPh sb="2" eb="4">
      <t>ニンズウ</t>
    </rPh>
    <phoneticPr fontId="110"/>
  </si>
  <si>
    <t>当日
連絡先</t>
    <phoneticPr fontId="110"/>
  </si>
  <si>
    <t>担当者</t>
    <rPh sb="0" eb="3">
      <t>タントウシャ</t>
    </rPh>
    <phoneticPr fontId="110"/>
  </si>
  <si>
    <t>職員記入欄</t>
    <rPh sb="0" eb="2">
      <t>ショクイン</t>
    </rPh>
    <rPh sb="2" eb="4">
      <t>キニュウ</t>
    </rPh>
    <rPh sb="4" eb="5">
      <t>ラン</t>
    </rPh>
    <phoneticPr fontId="110"/>
  </si>
  <si>
    <t>利用期間</t>
  </si>
  <si>
    <t>団体名</t>
    <rPh sb="0" eb="2">
      <t>ダンタイ</t>
    </rPh>
    <rPh sb="2" eb="3">
      <t>メイ</t>
    </rPh>
    <phoneticPr fontId="110"/>
  </si>
  <si>
    <t>利 用 団 体 票</t>
    <phoneticPr fontId="3"/>
  </si>
  <si>
    <t>署名</t>
    <rPh sb="0" eb="2">
      <t>ショメイ</t>
    </rPh>
    <phoneticPr fontId="3"/>
  </si>
  <si>
    <t>請求書情報確認（退所日前日）</t>
    <rPh sb="3" eb="5">
      <t>ジョウホウ</t>
    </rPh>
    <rPh sb="5" eb="7">
      <t>カクニン</t>
    </rPh>
    <rPh sb="8" eb="10">
      <t>タイショ</t>
    </rPh>
    <rPh sb="10" eb="11">
      <t>ビ</t>
    </rPh>
    <rPh sb="11" eb="13">
      <t>ゼンジツ</t>
    </rPh>
    <phoneticPr fontId="3"/>
  </si>
  <si>
    <t>本様式のコピーを入所後、
すぐに森のレストランにご提出ください。</t>
    <phoneticPr fontId="110"/>
  </si>
  <si>
    <t>銀行振込は学校団体に限ります。　ご希望の団体は事前にレストランにご相談ください。</t>
    <phoneticPr fontId="110"/>
  </si>
  <si>
    <t>　□　その他</t>
    <phoneticPr fontId="110"/>
  </si>
  <si>
    <t>　□　ときが森こども冒険プログラム</t>
    <phoneticPr fontId="110"/>
  </si>
  <si>
    <t>　□　オリエンテーリング地図</t>
    <rPh sb="12" eb="14">
      <t>チズ</t>
    </rPh>
    <phoneticPr fontId="110"/>
  </si>
  <si>
    <t>　□　ウォークラリー地図</t>
    <phoneticPr fontId="110"/>
  </si>
  <si>
    <t>　□　茶道</t>
    <rPh sb="3" eb="5">
      <t>サドウ</t>
    </rPh>
    <phoneticPr fontId="110"/>
  </si>
  <si>
    <t>　□　折紙建築</t>
    <rPh sb="3" eb="4">
      <t>オ</t>
    </rPh>
    <rPh sb="4" eb="5">
      <t>ガミ</t>
    </rPh>
    <rPh sb="5" eb="7">
      <t>ケンチク</t>
    </rPh>
    <phoneticPr fontId="110"/>
  </si>
  <si>
    <t>　□　竹とんぼ</t>
    <rPh sb="3" eb="4">
      <t>タケ</t>
    </rPh>
    <phoneticPr fontId="2"/>
  </si>
  <si>
    <t>　□　うちわ作り</t>
    <rPh sb="6" eb="7">
      <t>ヅク</t>
    </rPh>
    <phoneticPr fontId="110"/>
  </si>
  <si>
    <t>　□　竹とんぼ</t>
    <phoneticPr fontId="110"/>
  </si>
  <si>
    <t>　□　野外炊飯</t>
    <rPh sb="3" eb="5">
      <t>ヤガイ</t>
    </rPh>
    <rPh sb="5" eb="7">
      <t>スイハン</t>
    </rPh>
    <phoneticPr fontId="110"/>
  </si>
  <si>
    <t>　□　キャンドルサービス</t>
    <phoneticPr fontId="110"/>
  </si>
  <si>
    <t>　□　キャンプファイヤー</t>
    <phoneticPr fontId="110"/>
  </si>
  <si>
    <t>現金　・　銀行</t>
    <phoneticPr fontId="110"/>
  </si>
  <si>
    <t>（食費・教材費等）</t>
    <rPh sb="1" eb="3">
      <t>ショクヒ</t>
    </rPh>
    <rPh sb="4" eb="7">
      <t>キョウザイヒ</t>
    </rPh>
    <rPh sb="7" eb="8">
      <t>トウ</t>
    </rPh>
    <phoneticPr fontId="2"/>
  </si>
  <si>
    <t>レストラン等請求分</t>
    <rPh sb="5" eb="6">
      <t>トウ</t>
    </rPh>
    <rPh sb="6" eb="9">
      <t>セイキュウブン</t>
    </rPh>
    <phoneticPr fontId="2"/>
  </si>
  <si>
    <t>回　</t>
    <rPh sb="0" eb="1">
      <t>カイ</t>
    </rPh>
    <phoneticPr fontId="110"/>
  </si>
  <si>
    <t>４面</t>
    <rPh sb="1" eb="2">
      <t>メン</t>
    </rPh>
    <phoneticPr fontId="110"/>
  </si>
  <si>
    <t>３面</t>
    <rPh sb="1" eb="2">
      <t>メン</t>
    </rPh>
    <phoneticPr fontId="110"/>
  </si>
  <si>
    <t>２面</t>
    <rPh sb="1" eb="2">
      <t>メン</t>
    </rPh>
    <phoneticPr fontId="110"/>
  </si>
  <si>
    <t>１面</t>
    <rPh sb="1" eb="2">
      <t>メン</t>
    </rPh>
    <phoneticPr fontId="110"/>
  </si>
  <si>
    <t>テニスコート</t>
    <phoneticPr fontId="110"/>
  </si>
  <si>
    <t>半面</t>
    <rPh sb="0" eb="2">
      <t>ハンメン</t>
    </rPh>
    <phoneticPr fontId="110"/>
  </si>
  <si>
    <t>全面</t>
    <rPh sb="0" eb="2">
      <t>ゼンメン</t>
    </rPh>
    <phoneticPr fontId="110"/>
  </si>
  <si>
    <t>グラウンド</t>
    <phoneticPr fontId="110"/>
  </si>
  <si>
    <r>
      <t>　□　</t>
    </r>
    <r>
      <rPr>
        <sz val="10"/>
        <rFont val="MS PGothic"/>
        <family val="3"/>
        <charset val="128"/>
      </rPr>
      <t>青少年団体</t>
    </r>
    <r>
      <rPr>
        <sz val="11"/>
        <rFont val="MS PGothic"/>
        <family val="3"/>
        <charset val="128"/>
      </rPr>
      <t xml:space="preserve">
　□　一般団体</t>
    </r>
    <rPh sb="3" eb="6">
      <t>セイショウネン</t>
    </rPh>
    <rPh sb="6" eb="8">
      <t>ダンタイ</t>
    </rPh>
    <rPh sb="13" eb="15">
      <t>イッパン</t>
    </rPh>
    <rPh sb="15" eb="17">
      <t>ダンタイ</t>
    </rPh>
    <phoneticPr fontId="110"/>
  </si>
  <si>
    <t>夜間照明</t>
    <rPh sb="0" eb="2">
      <t>ヤカン</t>
    </rPh>
    <rPh sb="2" eb="4">
      <t>ショウメイ</t>
    </rPh>
    <phoneticPr fontId="110"/>
  </si>
  <si>
    <t>人　　　　　　　　　　　　　　　　　　　　　　　　　　　　　　　　　　　　　　　　　　　</t>
    <phoneticPr fontId="2"/>
  </si>
  <si>
    <t>その他</t>
    <phoneticPr fontId="2"/>
  </si>
  <si>
    <t>グループワークゲーム</t>
    <phoneticPr fontId="2"/>
  </si>
  <si>
    <t>天体観察</t>
    <phoneticPr fontId="2"/>
  </si>
  <si>
    <t>自然観察</t>
    <phoneticPr fontId="2"/>
  </si>
  <si>
    <t>座禅</t>
    <phoneticPr fontId="2"/>
  </si>
  <si>
    <t>エアロビクスダンス</t>
    <phoneticPr fontId="2"/>
  </si>
  <si>
    <t>マウンテンバイク</t>
    <phoneticPr fontId="2"/>
  </si>
  <si>
    <t>クライミング</t>
    <phoneticPr fontId="2"/>
  </si>
  <si>
    <t>オリエンテーリング</t>
    <phoneticPr fontId="2"/>
  </si>
  <si>
    <t>ウォークラリー</t>
    <phoneticPr fontId="2"/>
  </si>
  <si>
    <t>カヌー[1人1艇]</t>
    <phoneticPr fontId="2"/>
  </si>
  <si>
    <t>カヌー[2人1艇]</t>
    <rPh sb="4" eb="6">
      <t>フタリ</t>
    </rPh>
    <rPh sb="6" eb="8">
      <t>イッテイ</t>
    </rPh>
    <phoneticPr fontId="110"/>
  </si>
  <si>
    <t>活動プログラム
利用人数</t>
    <phoneticPr fontId="2"/>
  </si>
  <si>
    <t>　コンビニ払・銀行振込・電子決済の手数料（件数毎）は、ご負担となります。　コンビニ払はの上限は1件30万円です。30万円を超える場合は分割してお支払いください。</t>
    <phoneticPr fontId="110"/>
  </si>
  <si>
    <t>E</t>
    <phoneticPr fontId="110"/>
  </si>
  <si>
    <t>D</t>
    <phoneticPr fontId="110"/>
  </si>
  <si>
    <r>
      <rPr>
        <sz val="11"/>
        <rFont val="MS PGothic"/>
        <family val="3"/>
        <charset val="128"/>
      </rPr>
      <t>子供</t>
    </r>
    <r>
      <rPr>
        <sz val="6"/>
        <rFont val="MS PGothic"/>
        <family val="3"/>
        <charset val="128"/>
      </rPr>
      <t xml:space="preserve">
（小学生～高校生）</t>
    </r>
    <phoneticPr fontId="110"/>
  </si>
  <si>
    <t>B</t>
    <phoneticPr fontId="110"/>
  </si>
  <si>
    <t>A</t>
    <phoneticPr fontId="110"/>
  </si>
  <si>
    <t>減免</t>
    <rPh sb="0" eb="2">
      <t>ゲンメン</t>
    </rPh>
    <phoneticPr fontId="110"/>
  </si>
  <si>
    <t>宿泊棟</t>
    <rPh sb="0" eb="2">
      <t>シュクハク</t>
    </rPh>
    <rPh sb="2" eb="3">
      <t>トウ</t>
    </rPh>
    <phoneticPr fontId="110"/>
  </si>
  <si>
    <t>所属</t>
    <rPh sb="0" eb="2">
      <t>ショゾク</t>
    </rPh>
    <phoneticPr fontId="110"/>
  </si>
  <si>
    <t>現金・ｺﾝﾋﾞﾆ・銀行・電子決済</t>
    <phoneticPr fontId="2"/>
  </si>
  <si>
    <t>講師室</t>
    <rPh sb="0" eb="2">
      <t>コウシ</t>
    </rPh>
    <rPh sb="2" eb="3">
      <t>シツ</t>
    </rPh>
    <phoneticPr fontId="110"/>
  </si>
  <si>
    <t>支払方法</t>
    <phoneticPr fontId="2"/>
  </si>
  <si>
    <t>宛先</t>
    <rPh sb="0" eb="2">
      <t>アテサキ</t>
    </rPh>
    <phoneticPr fontId="110"/>
  </si>
  <si>
    <t>請求書⑥</t>
    <rPh sb="0" eb="3">
      <t>セイキュウショ</t>
    </rPh>
    <phoneticPr fontId="110"/>
  </si>
  <si>
    <t>請求書③</t>
    <rPh sb="0" eb="3">
      <t>セイキュウショ</t>
    </rPh>
    <phoneticPr fontId="110"/>
  </si>
  <si>
    <t>請求書⑤</t>
    <rPh sb="0" eb="3">
      <t>セイキュウショ</t>
    </rPh>
    <phoneticPr fontId="110"/>
  </si>
  <si>
    <t>請求書②</t>
    <rPh sb="0" eb="3">
      <t>セイキュウショ</t>
    </rPh>
    <phoneticPr fontId="110"/>
  </si>
  <si>
    <t>請求書④</t>
    <rPh sb="0" eb="3">
      <t>セイキュウショ</t>
    </rPh>
    <phoneticPr fontId="110"/>
  </si>
  <si>
    <t>請求書①</t>
    <rPh sb="0" eb="3">
      <t>セイキュウショ</t>
    </rPh>
    <phoneticPr fontId="110"/>
  </si>
  <si>
    <t>交流の家請求分</t>
    <rPh sb="0" eb="2">
      <t>コウリュウ</t>
    </rPh>
    <rPh sb="3" eb="4">
      <t>イエ</t>
    </rPh>
    <rPh sb="4" eb="7">
      <t>セイキュウブン</t>
    </rPh>
    <phoneticPr fontId="2"/>
  </si>
  <si>
    <t>グレーの欄は職員が記入します</t>
    <rPh sb="4" eb="5">
      <t>ラン</t>
    </rPh>
    <rPh sb="6" eb="8">
      <t>ショクイン</t>
    </rPh>
    <rPh sb="9" eb="11">
      <t>キニュウ</t>
    </rPh>
    <phoneticPr fontId="110"/>
  </si>
  <si>
    <t>×</t>
    <phoneticPr fontId="110"/>
  </si>
  <si>
    <r>
      <t xml:space="preserve">子供
</t>
    </r>
    <r>
      <rPr>
        <sz val="9"/>
        <rFont val="MS PGothic"/>
        <family val="3"/>
        <charset val="128"/>
      </rPr>
      <t>（小学生～高校生</t>
    </r>
    <r>
      <rPr>
        <sz val="10"/>
        <rFont val="MS PGothic"/>
        <family val="3"/>
        <charset val="128"/>
      </rPr>
      <t>）</t>
    </r>
    <rPh sb="0" eb="2">
      <t>コドモ</t>
    </rPh>
    <rPh sb="4" eb="7">
      <t>ショウガクセイ</t>
    </rPh>
    <rPh sb="8" eb="11">
      <t>コウコウセイ</t>
    </rPh>
    <phoneticPr fontId="110"/>
  </si>
  <si>
    <r>
      <t xml:space="preserve">幼児
</t>
    </r>
    <r>
      <rPr>
        <sz val="14"/>
        <rFont val="MS PGothic"/>
        <family val="3"/>
        <charset val="128"/>
      </rPr>
      <t>（年少以上）</t>
    </r>
    <rPh sb="6" eb="8">
      <t>イジョウ</t>
    </rPh>
    <phoneticPr fontId="110"/>
  </si>
  <si>
    <r>
      <t xml:space="preserve">幼児
</t>
    </r>
    <r>
      <rPr>
        <sz val="14"/>
        <rFont val="MS PGothic"/>
        <family val="3"/>
        <charset val="128"/>
      </rPr>
      <t>（年少未満）</t>
    </r>
    <phoneticPr fontId="110"/>
  </si>
  <si>
    <t>職員記入欄</t>
    <rPh sb="0" eb="2">
      <t>ショクイン</t>
    </rPh>
    <rPh sb="2" eb="5">
      <t>キニュウラン</t>
    </rPh>
    <phoneticPr fontId="110"/>
  </si>
  <si>
    <t>泊数</t>
    <rPh sb="0" eb="2">
      <t>ハクスウ</t>
    </rPh>
    <phoneticPr fontId="110"/>
  </si>
  <si>
    <t>人数</t>
    <rPh sb="0" eb="2">
      <t>ニンズウ</t>
    </rPh>
    <phoneticPr fontId="110"/>
  </si>
  <si>
    <t>請求書内訳詳細</t>
    <rPh sb="0" eb="3">
      <t>セイキュウショ</t>
    </rPh>
    <rPh sb="3" eb="5">
      <t>ウチワケ</t>
    </rPh>
    <rPh sb="5" eb="7">
      <t>ショウサイ</t>
    </rPh>
    <phoneticPr fontId="3"/>
  </si>
  <si>
    <t>ろうそく(大)　※１</t>
    <phoneticPr fontId="2"/>
  </si>
  <si>
    <t>ろうそく(小)　※１</t>
    <phoneticPr fontId="2"/>
  </si>
  <si>
    <t>指導料別途6,300円必要</t>
    <rPh sb="0" eb="3">
      <t>シドウリョウ</t>
    </rPh>
    <rPh sb="3" eb="5">
      <t>ベット</t>
    </rPh>
    <rPh sb="10" eb="11">
      <t>エン</t>
    </rPh>
    <rPh sb="11" eb="13">
      <t>ヒツヨウ</t>
    </rPh>
    <phoneticPr fontId="2"/>
  </si>
  <si>
    <t>幕の中弁当【弁Ａ・弁Ｂ】</t>
    <rPh sb="0" eb="1">
      <t>マク</t>
    </rPh>
    <rPh sb="2" eb="3">
      <t>ウチ</t>
    </rPh>
    <rPh sb="3" eb="5">
      <t>ベントウ</t>
    </rPh>
    <rPh sb="6" eb="7">
      <t>ベン</t>
    </rPh>
    <rPh sb="9" eb="10">
      <t>ベン</t>
    </rPh>
    <phoneticPr fontId="3"/>
  </si>
  <si>
    <t>おむすびおかずセット【弁Ｃ】</t>
    <rPh sb="11" eb="12">
      <t>ベン</t>
    </rPh>
    <phoneticPr fontId="3"/>
  </si>
  <si>
    <t>パンセット【弁Ｄ】　410円</t>
    <rPh sb="6" eb="7">
      <t>ベン</t>
    </rPh>
    <rPh sb="13" eb="14">
      <t>エン</t>
    </rPh>
    <phoneticPr fontId="3"/>
  </si>
  <si>
    <t>140円</t>
    <rPh sb="3" eb="4">
      <t>エン</t>
    </rPh>
    <phoneticPr fontId="3"/>
  </si>
  <si>
    <t>板氷（1.7ｋｇ）</t>
    <rPh sb="0" eb="1">
      <t>イタ</t>
    </rPh>
    <rPh sb="1" eb="2">
      <t>コオリ</t>
    </rPh>
    <phoneticPr fontId="3"/>
  </si>
  <si>
    <t>350円</t>
    <rPh sb="3" eb="4">
      <t>エン</t>
    </rPh>
    <phoneticPr fontId="3"/>
  </si>
  <si>
    <t>氷（１ｋｇ）</t>
    <rPh sb="0" eb="1">
      <t>コオリ</t>
    </rPh>
    <phoneticPr fontId="3"/>
  </si>
  <si>
    <t>340円</t>
    <rPh sb="3" eb="4">
      <t>エン</t>
    </rPh>
    <phoneticPr fontId="3"/>
  </si>
  <si>
    <t>つぶ氷（１ｋｇ）</t>
    <rPh sb="2" eb="3">
      <t>コオリ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</si>
</sst>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eneral&quot;　人&quot;"/>
    <numFmt numFmtId="177" formatCode="General&quot;　班&quot;"/>
    <numFmt numFmtId="178" formatCode="m&quot;月&quot;d&quot;日&quot;;@"/>
    <numFmt numFmtId="179" formatCode="m&quot;月&quot;d&quot;日&quot;\(aaa\)"/>
    <numFmt numFmtId="180" formatCode="h:mm;@"/>
    <numFmt numFmtId="181" formatCode="#"/>
    <numFmt numFmtId="182" formatCode="0_);[Red]\(0\)"/>
    <numFmt numFmtId="183" formatCode="m/d"/>
    <numFmt numFmtId="184" formatCode="\(aaa\)"/>
    <numFmt numFmtId="185" formatCode="&quot;(&quot;aaa&quot;)&quot;"/>
  </numFmts>
  <fonts count="12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8"/>
      <name val="ＭＳ Ｐゴシック"/>
      <family val="3"/>
      <charset val="128"/>
    </font>
    <font>
      <sz val="8"/>
      <color indexed="8"/>
      <name val="ＭＳ Ｐゴシック"/>
      <family val="3"/>
      <charset val="128"/>
    </font>
    <font>
      <sz val="9"/>
      <color indexed="8"/>
      <name val="ＭＳ Ｐゴシック"/>
      <family val="3"/>
      <charset val="128"/>
    </font>
    <font>
      <b/>
      <sz val="10"/>
      <name val="ＭＳ Ｐゴシック"/>
      <family val="3"/>
      <charset val="128"/>
    </font>
    <font>
      <b/>
      <sz val="10"/>
      <color indexed="10"/>
      <name val="ＭＳ Ｐゴシック"/>
      <family val="3"/>
      <charset val="128"/>
    </font>
    <font>
      <b/>
      <u/>
      <sz val="10"/>
      <color indexed="10"/>
      <name val="ＭＳ Ｐゴシック"/>
      <family val="3"/>
      <charset val="128"/>
    </font>
    <font>
      <b/>
      <u/>
      <sz val="10"/>
      <name val="ＭＳ Ｐゴシック"/>
      <family val="3"/>
      <charset val="128"/>
    </font>
    <font>
      <sz val="10.5"/>
      <name val="ＭＳ Ｐゴシック"/>
      <family val="3"/>
      <charset val="128"/>
    </font>
    <font>
      <sz val="10"/>
      <color indexed="8"/>
      <name val="ＭＳ Ｐゴシック"/>
      <family val="3"/>
      <charset val="128"/>
    </font>
    <font>
      <u/>
      <sz val="10"/>
      <color indexed="8"/>
      <name val="ＭＳ Ｐゴシック"/>
      <family val="3"/>
      <charset val="128"/>
    </font>
    <font>
      <u/>
      <sz val="11"/>
      <color indexed="8"/>
      <name val="ＭＳ Ｐゴシック"/>
      <family val="3"/>
      <charset val="128"/>
    </font>
    <font>
      <sz val="10"/>
      <name val="ＭＳ Ｐゴシック"/>
      <family val="3"/>
      <charset val="128"/>
    </font>
    <font>
      <sz val="9"/>
      <name val="ＭＳ Ｐゴシック"/>
      <family val="3"/>
      <charset val="128"/>
    </font>
    <font>
      <u/>
      <sz val="18"/>
      <color indexed="8"/>
      <name val="ＭＳ Ｐゴシック"/>
      <family val="3"/>
      <charset val="128"/>
    </font>
    <font>
      <sz val="18"/>
      <color indexed="8"/>
      <name val="ＭＳ Ｐゴシック"/>
      <family val="3"/>
      <charset val="128"/>
    </font>
    <font>
      <sz val="9"/>
      <color rgb="FF000000"/>
      <name val="MS UI Gothic"/>
      <family val="3"/>
      <charset val="128"/>
    </font>
    <font>
      <sz val="9"/>
      <color rgb="FF000000"/>
      <name val="Meiryo UI"/>
      <family val="3"/>
      <charset val="128"/>
    </font>
    <font>
      <b/>
      <i/>
      <sz val="14"/>
      <name val="ＭＳ Ｐゴシック"/>
      <family val="3"/>
      <charset val="128"/>
    </font>
    <font>
      <sz val="12"/>
      <name val="ＭＳ Ｐゴシック"/>
      <family val="3"/>
      <charset val="128"/>
    </font>
    <font>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sz val="14"/>
      <color indexed="8"/>
      <name val="ＭＳ Ｐゴシック"/>
      <family val="3"/>
      <charset val="128"/>
    </font>
    <font>
      <sz val="16"/>
      <name val="HG創英角ｺﾞｼｯｸUB"/>
      <family val="3"/>
      <charset val="128"/>
    </font>
    <font>
      <sz val="18"/>
      <name val="HG創英角ｺﾞｼｯｸUB"/>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6"/>
      <name val="ＭＳ Ｐゴシック"/>
      <family val="3"/>
      <charset val="128"/>
    </font>
    <font>
      <sz val="26"/>
      <name val="HG創英角ｺﾞｼｯｸUB"/>
      <family val="3"/>
      <charset val="128"/>
    </font>
    <font>
      <sz val="20"/>
      <name val="HG創英角ｺﾞｼｯｸUB"/>
      <family val="3"/>
      <charset val="128"/>
    </font>
    <font>
      <b/>
      <sz val="11"/>
      <name val="HG丸ｺﾞｼｯｸM-PRO"/>
      <family val="3"/>
      <charset val="128"/>
    </font>
    <font>
      <b/>
      <u/>
      <sz val="11"/>
      <name val="ＭＳ Ｐゴシック"/>
      <family val="3"/>
      <charset val="128"/>
    </font>
    <font>
      <sz val="11"/>
      <color rgb="FF000000"/>
      <name val="MS PGothic"/>
      <family val="3"/>
      <charset val="128"/>
    </font>
    <font>
      <sz val="11"/>
      <color rgb="FF000000"/>
      <name val="メイリオ"/>
      <family val="3"/>
      <charset val="128"/>
    </font>
    <font>
      <sz val="11"/>
      <name val="メイリオ"/>
      <family val="3"/>
      <charset val="128"/>
    </font>
    <font>
      <sz val="16"/>
      <color rgb="FF000000"/>
      <name val="メイリオ"/>
      <family val="3"/>
      <charset val="128"/>
    </font>
    <font>
      <sz val="11"/>
      <color rgb="FF000000"/>
      <name val="MS PGothic"/>
      <family val="3"/>
      <charset val="128"/>
    </font>
    <font>
      <b/>
      <sz val="22"/>
      <name val="メイリオ"/>
      <family val="3"/>
      <charset val="128"/>
    </font>
    <font>
      <b/>
      <sz val="16"/>
      <name val="メイリオ"/>
      <family val="3"/>
      <charset val="128"/>
    </font>
    <font>
      <sz val="18"/>
      <color rgb="FF000000"/>
      <name val="メイリオ"/>
      <family val="3"/>
      <charset val="128"/>
    </font>
    <font>
      <sz val="16"/>
      <name val="メイリオ"/>
      <family val="3"/>
      <charset val="128"/>
    </font>
    <font>
      <sz val="20"/>
      <name val="メイリオ"/>
      <family val="3"/>
      <charset val="128"/>
    </font>
    <font>
      <sz val="12"/>
      <color rgb="FF000000"/>
      <name val="メイリオ"/>
      <family val="3"/>
      <charset val="128"/>
    </font>
    <font>
      <sz val="12"/>
      <name val="メイリオ"/>
      <family val="3"/>
      <charset val="128"/>
    </font>
    <font>
      <sz val="14"/>
      <name val="メイリオ"/>
      <family val="3"/>
      <charset val="128"/>
    </font>
    <font>
      <b/>
      <u/>
      <sz val="11"/>
      <name val="メイリオ"/>
      <family val="3"/>
      <charset val="128"/>
    </font>
    <font>
      <b/>
      <u/>
      <sz val="18"/>
      <name val="メイリオ"/>
      <family val="3"/>
      <charset val="128"/>
    </font>
    <font>
      <b/>
      <sz val="12"/>
      <name val="メイリオ"/>
      <family val="3"/>
      <charset val="128"/>
    </font>
    <font>
      <sz val="16"/>
      <color rgb="FFFF0000"/>
      <name val="メイリオ"/>
      <family val="3"/>
      <charset val="128"/>
    </font>
    <font>
      <b/>
      <sz val="10"/>
      <name val="メイリオ"/>
      <family val="3"/>
      <charset val="128"/>
    </font>
    <font>
      <b/>
      <u/>
      <sz val="10"/>
      <name val="メイリオ"/>
      <family val="3"/>
      <charset val="128"/>
    </font>
    <font>
      <sz val="18"/>
      <name val="メイリオ"/>
      <family val="3"/>
      <charset val="128"/>
    </font>
    <font>
      <sz val="12"/>
      <color rgb="FF000000"/>
      <name val="ＭＳ ゴシック"/>
      <family val="3"/>
      <charset val="128"/>
    </font>
    <font>
      <sz val="20"/>
      <color rgb="FF000000"/>
      <name val="メイリオ"/>
      <family val="3"/>
      <charset val="128"/>
    </font>
    <font>
      <sz val="14"/>
      <color rgb="FF000000"/>
      <name val="メイリオ"/>
      <family val="3"/>
      <charset val="128"/>
    </font>
    <font>
      <b/>
      <u/>
      <sz val="16"/>
      <name val="メイリオ"/>
      <family val="3"/>
      <charset val="128"/>
    </font>
    <font>
      <sz val="10"/>
      <color rgb="FFFF0000"/>
      <name val="メイリオ"/>
      <family val="3"/>
      <charset val="128"/>
    </font>
    <font>
      <b/>
      <sz val="11"/>
      <color indexed="8"/>
      <name val="ＭＳ Ｐゴシック"/>
      <family val="3"/>
      <charset val="128"/>
    </font>
    <font>
      <b/>
      <sz val="8"/>
      <name val="ＭＳ Ｐゴシック"/>
      <family val="3"/>
      <charset val="128"/>
    </font>
    <font>
      <sz val="22"/>
      <name val="MS PGothic"/>
      <family val="3"/>
      <charset val="128"/>
    </font>
    <font>
      <sz val="11"/>
      <name val="MS PGothic"/>
      <family val="3"/>
      <charset val="128"/>
    </font>
    <font>
      <b/>
      <sz val="10"/>
      <color rgb="FF008000"/>
      <name val="MS PGothic"/>
      <family val="3"/>
      <charset val="128"/>
    </font>
    <font>
      <sz val="22"/>
      <color rgb="FF008000"/>
      <name val="MS PGothic"/>
      <family val="3"/>
      <charset val="128"/>
    </font>
    <font>
      <sz val="8"/>
      <name val="MS PGothic"/>
      <family val="3"/>
      <charset val="128"/>
    </font>
    <font>
      <sz val="10"/>
      <name val="MS PGothic"/>
      <family val="3"/>
      <charset val="128"/>
    </font>
    <font>
      <sz val="13"/>
      <name val="MS PGothic"/>
      <family val="3"/>
      <charset val="128"/>
    </font>
    <font>
      <sz val="12"/>
      <name val="MS PGothic"/>
      <family val="3"/>
      <charset val="128"/>
    </font>
    <font>
      <sz val="12"/>
      <color rgb="FF0066CC"/>
      <name val="MS PGothic"/>
      <family val="3"/>
      <charset val="128"/>
    </font>
    <font>
      <sz val="13"/>
      <color rgb="FF0066CC"/>
      <name val="MS PGothic"/>
      <family val="3"/>
      <charset val="128"/>
    </font>
    <font>
      <sz val="9"/>
      <name val="MS PGothic"/>
      <family val="3"/>
      <charset val="128"/>
    </font>
    <font>
      <sz val="11"/>
      <color rgb="FF0066CC"/>
      <name val="MS PGothic"/>
      <family val="3"/>
      <charset val="128"/>
    </font>
    <font>
      <sz val="18"/>
      <name val="MS PGothic"/>
      <family val="3"/>
      <charset val="128"/>
    </font>
    <font>
      <sz val="24"/>
      <name val="ＭＳ Ｐゴシック"/>
      <family val="3"/>
      <charset val="128"/>
    </font>
    <font>
      <u/>
      <sz val="14"/>
      <name val="ＭＳ Ｐゴシック"/>
      <family val="3"/>
      <charset val="128"/>
    </font>
    <font>
      <u/>
      <sz val="16"/>
      <name val="HG創英角ｺﾞｼｯｸUB"/>
      <family val="3"/>
      <charset val="128"/>
    </font>
    <font>
      <sz val="48"/>
      <name val="HG創英角ｺﾞｼｯｸUB"/>
      <family val="3"/>
      <charset val="128"/>
    </font>
    <font>
      <b/>
      <sz val="18"/>
      <name val="ＭＳ Ｐゴシック"/>
      <family val="3"/>
      <charset val="128"/>
    </font>
    <font>
      <b/>
      <sz val="20"/>
      <name val="ＭＳ Ｐゴシック"/>
      <family val="3"/>
      <charset val="128"/>
    </font>
    <font>
      <sz val="11"/>
      <color rgb="FFFF0000"/>
      <name val="MS PGothic"/>
      <family val="3"/>
      <charset val="128"/>
    </font>
    <font>
      <b/>
      <sz val="11"/>
      <name val="MS PGothic"/>
      <family val="3"/>
      <charset val="128"/>
    </font>
    <font>
      <b/>
      <sz val="13"/>
      <name val="MS PGothic"/>
      <family val="3"/>
      <charset val="128"/>
    </font>
    <font>
      <b/>
      <sz val="10"/>
      <name val="MS PGothic"/>
      <family val="3"/>
      <charset val="128"/>
    </font>
    <font>
      <b/>
      <sz val="9"/>
      <name val="MS PGothic"/>
      <family val="3"/>
      <charset val="128"/>
    </font>
    <font>
      <sz val="10"/>
      <color rgb="FFFF0000"/>
      <name val="MS PGothic"/>
      <family val="3"/>
      <charset val="128"/>
    </font>
    <font>
      <sz val="10"/>
      <color rgb="FFFF0000"/>
      <name val="ＭＳ Ｐゴシック"/>
      <family val="3"/>
      <charset val="128"/>
    </font>
    <font>
      <sz val="11"/>
      <color theme="1"/>
      <name val="ＭＳ Ｐゴシック"/>
      <family val="3"/>
      <charset val="128"/>
    </font>
    <font>
      <sz val="12"/>
      <color theme="1"/>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b/>
      <sz val="20"/>
      <color theme="1"/>
      <name val="ＭＳ Ｐゴシック"/>
      <family val="3"/>
      <charset val="128"/>
      <scheme val="minor"/>
    </font>
    <font>
      <b/>
      <sz val="12"/>
      <color rgb="FFFF000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b/>
      <sz val="26"/>
      <color theme="1"/>
      <name val="ＭＳ Ｐゴシック"/>
      <family val="3"/>
      <charset val="128"/>
      <scheme val="minor"/>
    </font>
    <font>
      <sz val="11"/>
      <color theme="1"/>
      <name val="メイリオ"/>
      <family val="3"/>
      <charset val="128"/>
    </font>
    <font>
      <b/>
      <sz val="22"/>
      <color theme="1"/>
      <name val="ＭＳ Ｐゴシック"/>
      <family val="3"/>
      <charset val="128"/>
      <scheme val="minor"/>
    </font>
    <font>
      <sz val="6"/>
      <name val="MS PGothic"/>
      <family val="3"/>
      <charset val="128"/>
    </font>
    <font>
      <sz val="10"/>
      <color rgb="FFFF0000"/>
      <name val="ＭＳ Ｐゴシック"/>
      <family val="3"/>
      <charset val="128"/>
      <scheme val="minor"/>
    </font>
    <font>
      <sz val="6"/>
      <color theme="1"/>
      <name val="ＭＳ Ｐゴシック"/>
      <family val="2"/>
      <charset val="128"/>
      <scheme val="minor"/>
    </font>
    <font>
      <b/>
      <u/>
      <sz val="48"/>
      <color theme="1"/>
      <name val="ＭＳ Ｐゴシック"/>
      <family val="3"/>
      <charset val="128"/>
      <scheme val="minor"/>
    </font>
    <font>
      <b/>
      <sz val="20"/>
      <name val="MS PGothic"/>
      <family val="3"/>
      <charset val="128"/>
    </font>
    <font>
      <sz val="14"/>
      <color rgb="FFFF0000"/>
      <name val="MS PGothic"/>
      <family val="3"/>
      <charset val="128"/>
    </font>
    <font>
      <sz val="16"/>
      <name val="MS PGothic"/>
      <family val="3"/>
      <charset val="128"/>
    </font>
    <font>
      <sz val="20"/>
      <color rgb="FFFF0000"/>
      <name val="MS PGothic"/>
      <family val="3"/>
      <charset val="128"/>
    </font>
    <font>
      <sz val="14"/>
      <name val="MS PGothic"/>
      <family val="3"/>
      <charset val="128"/>
    </font>
    <font>
      <b/>
      <sz val="20"/>
      <color rgb="FFFF0000"/>
      <name val="MS PGothic"/>
      <family val="3"/>
      <charset val="128"/>
    </font>
    <font>
      <sz val="12"/>
      <color theme="1"/>
      <name val="MS PGothic"/>
      <family val="3"/>
      <charset val="128"/>
    </font>
    <font>
      <sz val="12"/>
      <color rgb="FFFF0000"/>
      <name val="MS PGothic"/>
      <family val="3"/>
      <charset val="128"/>
    </font>
    <font>
      <b/>
      <sz val="18"/>
      <name val="MS PGothic"/>
      <family val="3"/>
      <charset val="128"/>
    </font>
    <font>
      <b/>
      <sz val="14"/>
      <name val="MS PGothic"/>
      <family val="3"/>
      <charset val="128"/>
    </font>
    <font>
      <b/>
      <sz val="48"/>
      <name val="MS PGothic"/>
      <family val="3"/>
      <charset val="128"/>
    </font>
    <font>
      <b/>
      <sz val="16"/>
      <name val="MS PGothic"/>
      <family val="3"/>
      <charset val="128"/>
    </font>
    <font>
      <sz val="28"/>
      <name val="MS PGothic"/>
      <family val="3"/>
      <charset val="128"/>
    </font>
  </fonts>
  <fills count="2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43"/>
      </patternFill>
    </fill>
    <fill>
      <patternFill patternType="solid">
        <fgColor indexed="9"/>
        <bgColor indexed="43"/>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B7ECFF"/>
        <bgColor indexed="64"/>
      </patternFill>
    </fill>
    <fill>
      <patternFill patternType="solid">
        <fgColor theme="0" tint="-0.249977111117893"/>
        <bgColor indexed="64"/>
      </patternFill>
    </fill>
    <fill>
      <patternFill patternType="solid">
        <fgColor rgb="FFFFFFFF"/>
        <bgColor rgb="FFFFFFFF"/>
      </patternFill>
    </fill>
    <fill>
      <patternFill patternType="solid">
        <fgColor rgb="FFE7E6E6"/>
        <bgColor rgb="FFE7E6E6"/>
      </patternFill>
    </fill>
    <fill>
      <patternFill patternType="solid">
        <fgColor them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9966"/>
        <bgColor indexed="64"/>
      </patternFill>
    </fill>
    <fill>
      <patternFill patternType="solid">
        <fgColor rgb="FF99FF99"/>
        <bgColor indexed="64"/>
      </patternFill>
    </fill>
    <fill>
      <patternFill patternType="solid">
        <fgColor rgb="FF99CCFF"/>
        <bgColor indexed="64"/>
      </patternFill>
    </fill>
    <fill>
      <patternFill patternType="solid">
        <fgColor rgb="FFFF7C80"/>
        <bgColor indexed="64"/>
      </patternFill>
    </fill>
  </fills>
  <borders count="3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right/>
      <top style="double">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right style="double">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DashDot">
        <color indexed="64"/>
      </left>
      <right/>
      <top style="dotted">
        <color indexed="64"/>
      </top>
      <bottom style="dotted">
        <color indexed="64"/>
      </bottom>
      <diagonal/>
    </border>
    <border>
      <left/>
      <right style="mediumDashDot">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mediumDashDot">
        <color indexed="64"/>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right style="hair">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double">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right/>
      <top style="medium">
        <color indexed="64"/>
      </top>
      <bottom style="double">
        <color indexed="64"/>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right/>
      <top style="medium">
        <color rgb="FF000000"/>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hair">
        <color indexed="64"/>
      </top>
      <bottom style="thin">
        <color indexed="64"/>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medium">
        <color indexed="64"/>
      </left>
      <right style="medium">
        <color indexed="64"/>
      </right>
      <top/>
      <bottom style="medium">
        <color indexed="64"/>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medium">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right style="thin">
        <color indexed="64"/>
      </right>
      <top/>
      <bottom style="hair">
        <color indexed="64"/>
      </bottom>
      <diagonal/>
    </border>
    <border>
      <left style="dotted">
        <color indexed="64"/>
      </left>
      <right/>
      <top style="double">
        <color indexed="64"/>
      </top>
      <bottom/>
      <diagonal/>
    </border>
    <border>
      <left style="dotted">
        <color indexed="64"/>
      </left>
      <right/>
      <top/>
      <bottom/>
      <diagonal/>
    </border>
    <border>
      <left style="thin">
        <color indexed="64"/>
      </left>
      <right/>
      <top style="hair">
        <color indexed="64"/>
      </top>
      <bottom style="double">
        <color indexed="64"/>
      </bottom>
      <diagonal/>
    </border>
    <border>
      <left style="dotted">
        <color indexed="64"/>
      </left>
      <right/>
      <top/>
      <bottom style="double">
        <color indexed="64"/>
      </bottom>
      <diagonal/>
    </border>
    <border>
      <left/>
      <right style="mediumDashDot">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DashDot">
        <color indexed="64"/>
      </right>
      <top style="dotted">
        <color indexed="64"/>
      </top>
      <bottom style="medium">
        <color indexed="64"/>
      </bottom>
      <diagonal/>
    </border>
    <border>
      <left style="mediumDashDot">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DashDot">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DashDot">
        <color indexed="64"/>
      </left>
      <right/>
      <top style="double">
        <color indexed="64"/>
      </top>
      <bottom style="thin">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diagonal style="thin">
        <color indexed="64"/>
      </diagonal>
    </border>
    <border diagonalDown="1">
      <left style="thin">
        <color indexed="64"/>
      </left>
      <right/>
      <top/>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medium">
        <color indexed="64"/>
      </left>
      <right/>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style="medium">
        <color indexed="64"/>
      </top>
      <bottom/>
      <diagonal style="thin">
        <color indexed="64"/>
      </diagonal>
    </border>
    <border>
      <left/>
      <right/>
      <top style="slantDashDot">
        <color indexed="64"/>
      </top>
      <bottom style="medium">
        <color indexed="64"/>
      </bottom>
      <diagonal/>
    </border>
    <border>
      <left/>
      <right style="slantDashDot">
        <color indexed="64"/>
      </right>
      <top/>
      <bottom style="slantDashDot">
        <color indexed="64"/>
      </bottom>
      <diagonal/>
    </border>
    <border>
      <left/>
      <right/>
      <top/>
      <bottom style="slantDashDot">
        <color indexed="64"/>
      </bottom>
      <diagonal/>
    </border>
    <border>
      <left style="thin">
        <color indexed="64"/>
      </left>
      <right/>
      <top/>
      <bottom style="slantDashDot">
        <color indexed="64"/>
      </bottom>
      <diagonal/>
    </border>
    <border>
      <left/>
      <right style="thin">
        <color indexed="64"/>
      </right>
      <top/>
      <bottom style="slantDashDot">
        <color indexed="64"/>
      </bottom>
      <diagonal/>
    </border>
    <border>
      <left style="slantDashDot">
        <color indexed="64"/>
      </left>
      <right/>
      <top/>
      <bottom style="slantDashDot">
        <color indexed="64"/>
      </bottom>
      <diagonal/>
    </border>
    <border>
      <left/>
      <right style="slantDashDot">
        <color indexed="64"/>
      </right>
      <top/>
      <bottom/>
      <diagonal/>
    </border>
    <border>
      <left style="slantDashDot">
        <color indexed="64"/>
      </left>
      <right/>
      <top/>
      <bottom/>
      <diagonal/>
    </border>
    <border>
      <left/>
      <right style="slantDashDot">
        <color indexed="64"/>
      </right>
      <top style="thin">
        <color indexed="64"/>
      </top>
      <bottom/>
      <diagonal/>
    </border>
    <border>
      <left style="slantDashDot">
        <color indexed="64"/>
      </left>
      <right/>
      <top style="thin">
        <color indexed="64"/>
      </top>
      <bottom/>
      <diagonal/>
    </border>
    <border>
      <left/>
      <right style="slantDashDot">
        <color indexed="64"/>
      </right>
      <top/>
      <bottom style="thin">
        <color indexed="64"/>
      </bottom>
      <diagonal/>
    </border>
    <border>
      <left style="slantDashDot">
        <color indexed="64"/>
      </left>
      <right/>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style="thin">
        <color indexed="64"/>
      </left>
      <right style="slantDashDot">
        <color indexed="64"/>
      </right>
      <top/>
      <bottom style="thin">
        <color indexed="64"/>
      </bottom>
      <diagonal/>
    </border>
    <border>
      <left style="slantDashDot">
        <color indexed="64"/>
      </left>
      <right style="thin">
        <color indexed="64"/>
      </right>
      <top/>
      <bottom style="thin">
        <color indexed="64"/>
      </bottom>
      <diagonal/>
    </border>
    <border>
      <left style="thin">
        <color indexed="64"/>
      </left>
      <right style="slantDashDot">
        <color indexed="64"/>
      </right>
      <top style="slantDashDot">
        <color indexed="64"/>
      </top>
      <bottom style="thin">
        <color indexed="64"/>
      </bottom>
      <diagonal/>
    </border>
    <border>
      <left style="thin">
        <color indexed="64"/>
      </left>
      <right/>
      <top style="slantDashDot">
        <color indexed="64"/>
      </top>
      <bottom style="thin">
        <color indexed="64"/>
      </bottom>
      <diagonal/>
    </border>
    <border>
      <left style="thin">
        <color indexed="64"/>
      </left>
      <right style="thin">
        <color indexed="64"/>
      </right>
      <top style="slantDashDot">
        <color indexed="64"/>
      </top>
      <bottom style="thin">
        <color indexed="64"/>
      </bottom>
      <diagonal/>
    </border>
    <border>
      <left style="slantDashDot">
        <color indexed="64"/>
      </left>
      <right style="thin">
        <color indexed="64"/>
      </right>
      <top style="slantDashDot">
        <color indexed="64"/>
      </top>
      <bottom style="thin">
        <color indexed="64"/>
      </bottom>
      <diagonal/>
    </border>
    <border>
      <left/>
      <right style="slantDashDot">
        <color indexed="64"/>
      </right>
      <top style="slantDashDot">
        <color indexed="64"/>
      </top>
      <bottom/>
      <diagonal/>
    </border>
    <border>
      <left/>
      <right/>
      <top style="slantDashDot">
        <color indexed="64"/>
      </top>
      <bottom/>
      <diagonal/>
    </border>
    <border>
      <left style="slantDashDot">
        <color indexed="64"/>
      </left>
      <right/>
      <top style="slantDashDot">
        <color indexed="64"/>
      </top>
      <bottom/>
      <diagonal/>
    </border>
    <border>
      <left style="thin">
        <color indexed="64"/>
      </left>
      <right style="slantDashDot">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slantDashDot">
        <color indexed="64"/>
      </left>
      <right style="thin">
        <color indexed="64"/>
      </right>
      <top style="thin">
        <color indexed="64"/>
      </top>
      <bottom style="slantDashDot">
        <color indexed="64"/>
      </bottom>
      <diagonal/>
    </border>
    <border>
      <left/>
      <right style="slantDashDot">
        <color indexed="64"/>
      </right>
      <top style="medium">
        <color indexed="64"/>
      </top>
      <bottom/>
      <diagonal/>
    </border>
    <border>
      <left style="thin">
        <color indexed="64"/>
      </left>
      <right style="slantDashDot">
        <color indexed="64"/>
      </right>
      <top style="thin">
        <color indexed="64"/>
      </top>
      <bottom style="medium">
        <color indexed="64"/>
      </bottom>
      <diagonal/>
    </border>
    <border>
      <left style="slantDashDot">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diagonalDown="1">
      <left/>
      <right style="slantDashDot">
        <color indexed="64"/>
      </right>
      <top/>
      <bottom style="thin">
        <color indexed="64"/>
      </bottom>
      <diagonal style="thin">
        <color indexed="64"/>
      </diagonal>
    </border>
    <border diagonalDown="1">
      <left/>
      <right/>
      <top/>
      <bottom style="thin">
        <color indexed="64"/>
      </bottom>
      <diagonal style="thin">
        <color indexed="64"/>
      </diagonal>
    </border>
    <border diagonalDown="1">
      <left/>
      <right style="slantDashDot">
        <color indexed="64"/>
      </right>
      <top/>
      <bottom/>
      <diagonal style="thin">
        <color indexed="64"/>
      </diagonal>
    </border>
    <border diagonalDown="1">
      <left/>
      <right/>
      <top/>
      <bottom/>
      <diagonal style="thin">
        <color indexed="64"/>
      </diagonal>
    </border>
    <border diagonalDown="1">
      <left/>
      <right style="slantDashDot">
        <color indexed="64"/>
      </right>
      <top style="medium">
        <color indexed="64"/>
      </top>
      <bottom/>
      <diagonal style="thin">
        <color indexed="64"/>
      </diagonal>
    </border>
    <border diagonalDown="1">
      <left/>
      <right/>
      <top style="medium">
        <color indexed="64"/>
      </top>
      <bottom/>
      <diagonal style="thin">
        <color indexed="64"/>
      </diagonal>
    </border>
    <border>
      <left style="thin">
        <color indexed="64"/>
      </left>
      <right style="slantDashDot">
        <color indexed="64"/>
      </right>
      <top style="medium">
        <color indexed="64"/>
      </top>
      <bottom style="medium">
        <color indexed="64"/>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style="thin">
        <color indexed="64"/>
      </left>
      <right style="medium">
        <color indexed="64"/>
      </right>
      <top/>
      <bottom style="medium">
        <color indexed="64"/>
      </bottom>
      <diagonal/>
    </border>
  </borders>
  <cellStyleXfs count="12">
    <xf numFmtId="0" fontId="0" fillId="0" borderId="0">
      <alignment vertical="center"/>
    </xf>
    <xf numFmtId="0" fontId="1" fillId="0" borderId="0">
      <alignment vertical="center"/>
    </xf>
    <xf numFmtId="0" fontId="4" fillId="0" borderId="0"/>
    <xf numFmtId="0" fontId="1" fillId="0" borderId="0"/>
    <xf numFmtId="0" fontId="4" fillId="0" borderId="0"/>
    <xf numFmtId="0" fontId="1" fillId="0" borderId="0"/>
    <xf numFmtId="0" fontId="1" fillId="0" borderId="0">
      <alignment vertical="center"/>
    </xf>
    <xf numFmtId="0" fontId="4" fillId="0" borderId="0"/>
    <xf numFmtId="0" fontId="39" fillId="0" borderId="0"/>
    <xf numFmtId="0" fontId="43" fillId="0" borderId="0"/>
    <xf numFmtId="38" fontId="39" fillId="0" borderId="0" applyFont="0" applyFill="0" applyBorder="0" applyAlignment="0" applyProtection="0">
      <alignment vertical="center"/>
    </xf>
    <xf numFmtId="0" fontId="17" fillId="0" borderId="0">
      <alignment vertical="center"/>
    </xf>
  </cellStyleXfs>
  <cellXfs count="2103">
    <xf numFmtId="0" fontId="0" fillId="0" borderId="0" xfId="0">
      <alignment vertical="center"/>
    </xf>
    <xf numFmtId="0" fontId="1" fillId="2" borderId="0" xfId="1" applyFill="1">
      <alignment vertical="center"/>
    </xf>
    <xf numFmtId="0" fontId="4" fillId="0" borderId="0" xfId="2" applyFont="1"/>
    <xf numFmtId="0" fontId="7" fillId="2" borderId="0" xfId="2" applyFont="1" applyFill="1" applyBorder="1" applyAlignment="1" applyProtection="1">
      <alignment vertical="top" wrapText="1"/>
    </xf>
    <xf numFmtId="0" fontId="7" fillId="2" borderId="0" xfId="2" applyFont="1" applyFill="1" applyBorder="1" applyAlignment="1" applyProtection="1">
      <alignment vertical="top"/>
    </xf>
    <xf numFmtId="0" fontId="4" fillId="0" borderId="0" xfId="2" applyFont="1" applyProtection="1"/>
    <xf numFmtId="0" fontId="7" fillId="2" borderId="0" xfId="2" applyFont="1" applyFill="1" applyBorder="1" applyAlignment="1" applyProtection="1">
      <alignment horizontal="left"/>
    </xf>
    <xf numFmtId="0" fontId="1" fillId="2" borderId="0" xfId="1" applyFill="1" applyProtection="1">
      <alignment vertical="center"/>
    </xf>
    <xf numFmtId="0" fontId="8" fillId="2" borderId="0" xfId="1" applyFont="1" applyFill="1" applyProtection="1">
      <alignment vertical="center"/>
    </xf>
    <xf numFmtId="0" fontId="1" fillId="2" borderId="0" xfId="1" applyFill="1" applyAlignment="1"/>
    <xf numFmtId="0" fontId="12" fillId="2" borderId="0" xfId="1" applyFont="1" applyFill="1" applyBorder="1" applyAlignment="1">
      <alignment vertical="top" wrapText="1"/>
    </xf>
    <xf numFmtId="0" fontId="4" fillId="2" borderId="0" xfId="4" applyFill="1"/>
    <xf numFmtId="0" fontId="16" fillId="2" borderId="19" xfId="1" applyFont="1" applyFill="1" applyBorder="1" applyAlignment="1">
      <alignment vertical="center"/>
    </xf>
    <xf numFmtId="0" fontId="16" fillId="2" borderId="19" xfId="1" applyFont="1" applyFill="1" applyBorder="1" applyAlignment="1">
      <alignment horizontal="right" vertical="center"/>
    </xf>
    <xf numFmtId="0" fontId="1" fillId="2" borderId="24" xfId="1" applyFill="1" applyBorder="1" applyAlignment="1">
      <alignment vertical="center"/>
    </xf>
    <xf numFmtId="0" fontId="16" fillId="2" borderId="35" xfId="1" applyFont="1" applyFill="1" applyBorder="1" applyAlignment="1">
      <alignment vertical="center"/>
    </xf>
    <xf numFmtId="0" fontId="16" fillId="2" borderId="0" xfId="1" applyFont="1" applyFill="1" applyBorder="1" applyAlignment="1">
      <alignment vertical="center"/>
    </xf>
    <xf numFmtId="0" fontId="16" fillId="2" borderId="0" xfId="1" applyFont="1" applyFill="1" applyBorder="1" applyAlignment="1">
      <alignment horizontal="right" vertical="center"/>
    </xf>
    <xf numFmtId="0" fontId="1" fillId="2" borderId="11" xfId="1" applyFill="1" applyBorder="1" applyAlignment="1">
      <alignment vertical="center"/>
    </xf>
    <xf numFmtId="0" fontId="7" fillId="2" borderId="0" xfId="4" applyFont="1" applyFill="1" applyBorder="1"/>
    <xf numFmtId="0" fontId="4" fillId="0" borderId="12" xfId="4" applyFont="1" applyFill="1" applyBorder="1" applyAlignment="1" applyProtection="1">
      <alignment vertical="center"/>
      <protection locked="0"/>
    </xf>
    <xf numFmtId="0" fontId="4" fillId="2" borderId="12" xfId="4" applyFont="1" applyFill="1" applyBorder="1" applyAlignment="1" applyProtection="1">
      <alignment vertical="center"/>
      <protection locked="0"/>
    </xf>
    <xf numFmtId="0" fontId="4" fillId="2" borderId="0" xfId="4" applyFill="1" applyBorder="1"/>
    <xf numFmtId="0" fontId="7" fillId="2" borderId="70" xfId="4" applyFont="1" applyFill="1" applyBorder="1"/>
    <xf numFmtId="0" fontId="4" fillId="2" borderId="72" xfId="4" applyFont="1" applyFill="1" applyBorder="1" applyAlignment="1">
      <alignment vertical="center"/>
    </xf>
    <xf numFmtId="0" fontId="4" fillId="2" borderId="24" xfId="4" applyFont="1" applyFill="1" applyBorder="1" applyAlignment="1" applyProtection="1">
      <alignment vertical="center"/>
      <protection locked="0"/>
    </xf>
    <xf numFmtId="0" fontId="4" fillId="2" borderId="24" xfId="4" applyFont="1" applyFill="1" applyBorder="1" applyAlignment="1">
      <alignment vertical="center"/>
    </xf>
    <xf numFmtId="0" fontId="4" fillId="2" borderId="24" xfId="4" applyFont="1" applyFill="1" applyBorder="1" applyAlignment="1" applyProtection="1">
      <alignment horizontal="left" vertical="center"/>
      <protection locked="0"/>
    </xf>
    <xf numFmtId="0" fontId="4" fillId="2" borderId="19" xfId="4" applyFont="1" applyFill="1" applyBorder="1" applyAlignment="1">
      <alignment vertical="center"/>
    </xf>
    <xf numFmtId="0" fontId="4" fillId="2" borderId="73" xfId="4" applyFont="1" applyFill="1" applyBorder="1" applyAlignment="1">
      <alignment horizontal="right" vertical="center"/>
    </xf>
    <xf numFmtId="0" fontId="4" fillId="2" borderId="0" xfId="4" applyFill="1" applyAlignment="1"/>
    <xf numFmtId="0" fontId="18" fillId="2" borderId="76" xfId="4" applyFont="1" applyFill="1" applyBorder="1" applyAlignment="1" applyProtection="1">
      <alignment vertical="center"/>
      <protection locked="0"/>
    </xf>
    <xf numFmtId="0" fontId="18" fillId="2" borderId="77" xfId="4" applyFont="1" applyFill="1" applyBorder="1" applyAlignment="1" applyProtection="1">
      <alignment vertical="center"/>
      <protection locked="0"/>
    </xf>
    <xf numFmtId="0" fontId="18" fillId="2" borderId="78" xfId="4" applyFont="1" applyFill="1" applyBorder="1" applyAlignment="1" applyProtection="1">
      <alignment vertical="center"/>
      <protection locked="0"/>
    </xf>
    <xf numFmtId="0" fontId="19" fillId="2" borderId="76" xfId="4" applyFont="1" applyFill="1" applyBorder="1" applyAlignment="1">
      <alignment vertical="center"/>
    </xf>
    <xf numFmtId="0" fontId="1" fillId="0" borderId="0" xfId="5"/>
    <xf numFmtId="0" fontId="16" fillId="0" borderId="0" xfId="5" applyFont="1"/>
    <xf numFmtId="0" fontId="1" fillId="2" borderId="0" xfId="1" applyFill="1" applyAlignment="1">
      <alignment vertical="center"/>
    </xf>
    <xf numFmtId="0" fontId="16" fillId="5" borderId="84" xfId="1" applyFont="1" applyFill="1" applyBorder="1" applyAlignment="1">
      <alignment horizontal="center" vertical="center"/>
    </xf>
    <xf numFmtId="0" fontId="16" fillId="5" borderId="89" xfId="1" applyFont="1" applyFill="1" applyBorder="1" applyAlignment="1">
      <alignment horizontal="center" vertical="center"/>
    </xf>
    <xf numFmtId="0" fontId="1" fillId="0" borderId="0" xfId="5" applyBorder="1"/>
    <xf numFmtId="0" fontId="16" fillId="2" borderId="0" xfId="1" applyFont="1" applyFill="1" applyBorder="1" applyAlignment="1">
      <alignment vertical="center" textRotation="255"/>
    </xf>
    <xf numFmtId="0" fontId="8" fillId="2" borderId="0" xfId="1" applyFont="1" applyFill="1" applyBorder="1" applyAlignment="1">
      <alignment vertical="center"/>
    </xf>
    <xf numFmtId="0" fontId="17" fillId="0" borderId="106" xfId="5" applyFont="1" applyBorder="1" applyAlignment="1">
      <alignment horizontal="center"/>
    </xf>
    <xf numFmtId="0" fontId="1" fillId="5" borderId="107" xfId="5" applyFont="1" applyFill="1" applyBorder="1" applyAlignment="1">
      <alignment horizontal="center" shrinkToFit="1"/>
    </xf>
    <xf numFmtId="0" fontId="1" fillId="5" borderId="13" xfId="5" applyFont="1" applyFill="1" applyBorder="1" applyAlignment="1">
      <alignment horizontal="center"/>
    </xf>
    <xf numFmtId="0" fontId="1" fillId="5" borderId="108" xfId="5" applyFont="1" applyFill="1" applyBorder="1" applyAlignment="1">
      <alignment horizontal="center"/>
    </xf>
    <xf numFmtId="0" fontId="1" fillId="5" borderId="109" xfId="5" applyFont="1" applyFill="1" applyBorder="1" applyAlignment="1">
      <alignment horizontal="center"/>
    </xf>
    <xf numFmtId="0" fontId="1" fillId="5" borderId="110" xfId="5" applyFont="1" applyFill="1" applyBorder="1" applyAlignment="1">
      <alignment horizontal="center"/>
    </xf>
    <xf numFmtId="0" fontId="1" fillId="5" borderId="111" xfId="5" applyFont="1" applyFill="1" applyBorder="1" applyAlignment="1">
      <alignment horizontal="center"/>
    </xf>
    <xf numFmtId="0" fontId="16" fillId="5" borderId="107" xfId="1" applyFont="1" applyFill="1" applyBorder="1" applyAlignment="1">
      <alignment horizontal="center" vertical="distributed"/>
    </xf>
    <xf numFmtId="0" fontId="17" fillId="6" borderId="112" xfId="1" applyFont="1" applyFill="1" applyBorder="1" applyAlignment="1">
      <alignment horizontal="center" vertical="center"/>
    </xf>
    <xf numFmtId="0" fontId="1" fillId="5" borderId="88" xfId="5" applyFont="1" applyFill="1" applyBorder="1" applyAlignment="1">
      <alignment horizontal="center"/>
    </xf>
    <xf numFmtId="0" fontId="1" fillId="5" borderId="14" xfId="5" applyFont="1" applyFill="1" applyBorder="1"/>
    <xf numFmtId="0" fontId="1" fillId="5" borderId="85" xfId="5" applyFont="1" applyFill="1" applyBorder="1" applyAlignment="1">
      <alignment horizontal="center"/>
    </xf>
    <xf numFmtId="0" fontId="1" fillId="5" borderId="113" xfId="5" applyFont="1" applyFill="1" applyBorder="1" applyAlignment="1">
      <alignment horizontal="center"/>
    </xf>
    <xf numFmtId="0" fontId="1" fillId="5" borderId="84" xfId="5" applyFont="1" applyFill="1" applyBorder="1" applyAlignment="1">
      <alignment horizontal="center"/>
    </xf>
    <xf numFmtId="0" fontId="1" fillId="5" borderId="114" xfId="5" applyFont="1" applyFill="1" applyBorder="1" applyAlignment="1">
      <alignment horizontal="center"/>
    </xf>
    <xf numFmtId="0" fontId="16" fillId="5" borderId="88" xfId="1" applyFont="1" applyFill="1" applyBorder="1" applyAlignment="1">
      <alignment horizontal="center" vertical="distributed"/>
    </xf>
    <xf numFmtId="0" fontId="17" fillId="0" borderId="14" xfId="5" applyFont="1" applyBorder="1" applyAlignment="1">
      <alignment horizontal="center"/>
    </xf>
    <xf numFmtId="0" fontId="1" fillId="5" borderId="14" xfId="5" applyFont="1" applyFill="1" applyBorder="1" applyAlignment="1">
      <alignment horizontal="center" shrinkToFit="1"/>
    </xf>
    <xf numFmtId="0" fontId="1" fillId="5" borderId="115" xfId="5" applyFont="1" applyFill="1" applyBorder="1" applyAlignment="1">
      <alignment horizontal="center"/>
    </xf>
    <xf numFmtId="0" fontId="1" fillId="5" borderId="116" xfId="5" applyFont="1" applyFill="1" applyBorder="1" applyAlignment="1">
      <alignment horizontal="center"/>
    </xf>
    <xf numFmtId="0" fontId="1" fillId="5" borderId="117" xfId="5" applyFont="1" applyFill="1" applyBorder="1" applyAlignment="1">
      <alignment horizontal="center"/>
    </xf>
    <xf numFmtId="0" fontId="1" fillId="5" borderId="118" xfId="5" applyFont="1" applyFill="1" applyBorder="1" applyAlignment="1">
      <alignment horizontal="center"/>
    </xf>
    <xf numFmtId="0" fontId="1" fillId="5" borderId="119" xfId="5" applyFont="1" applyFill="1" applyBorder="1" applyAlignment="1">
      <alignment horizontal="center"/>
    </xf>
    <xf numFmtId="0" fontId="16" fillId="5" borderId="120" xfId="1" applyFont="1" applyFill="1" applyBorder="1" applyAlignment="1">
      <alignment horizontal="center" vertical="distributed" wrapText="1"/>
    </xf>
    <xf numFmtId="0" fontId="17" fillId="6" borderId="121" xfId="1" applyFont="1" applyFill="1" applyBorder="1" applyAlignment="1">
      <alignment horizontal="center" vertical="center"/>
    </xf>
    <xf numFmtId="0" fontId="1" fillId="5" borderId="14" xfId="5" applyFont="1" applyFill="1" applyBorder="1" applyAlignment="1">
      <alignment horizontal="center"/>
    </xf>
    <xf numFmtId="0" fontId="1" fillId="5" borderId="4" xfId="5" applyFont="1" applyFill="1" applyBorder="1" applyAlignment="1">
      <alignment horizontal="center"/>
    </xf>
    <xf numFmtId="0" fontId="1" fillId="5" borderId="5" xfId="5" applyFont="1" applyFill="1" applyBorder="1" applyAlignment="1">
      <alignment horizontal="center"/>
    </xf>
    <xf numFmtId="0" fontId="16" fillId="5" borderId="14" xfId="1" applyFont="1" applyFill="1" applyBorder="1" applyAlignment="1">
      <alignment horizontal="center" vertical="distributed" wrapText="1"/>
    </xf>
    <xf numFmtId="0" fontId="1" fillId="3" borderId="80" xfId="5" applyFont="1" applyFill="1" applyBorder="1" applyAlignment="1">
      <alignment horizontal="center"/>
    </xf>
    <xf numFmtId="0" fontId="1" fillId="3" borderId="124" xfId="5" applyFont="1" applyFill="1" applyBorder="1" applyAlignment="1">
      <alignment horizontal="center"/>
    </xf>
    <xf numFmtId="0" fontId="16" fillId="0" borderId="99" xfId="6" applyFont="1" applyBorder="1">
      <alignment vertical="center"/>
    </xf>
    <xf numFmtId="0" fontId="1" fillId="0" borderId="13" xfId="5" applyBorder="1" applyAlignment="1">
      <alignment horizontal="center"/>
    </xf>
    <xf numFmtId="0" fontId="1" fillId="0" borderId="88" xfId="5" applyFont="1" applyBorder="1" applyAlignment="1">
      <alignment horizontal="center" shrinkToFit="1"/>
    </xf>
    <xf numFmtId="0" fontId="1" fillId="0" borderId="85" xfId="5" applyFont="1" applyBorder="1" applyAlignment="1">
      <alignment horizontal="center"/>
    </xf>
    <xf numFmtId="0" fontId="1" fillId="0" borderId="113" xfId="5" applyFont="1" applyBorder="1" applyAlignment="1">
      <alignment horizontal="center"/>
    </xf>
    <xf numFmtId="0" fontId="1" fillId="0" borderId="84" xfId="5" applyFont="1" applyBorder="1" applyAlignment="1">
      <alignment horizontal="center"/>
    </xf>
    <xf numFmtId="0" fontId="16" fillId="0" borderId="88" xfId="1" applyFont="1" applyBorder="1" applyAlignment="1">
      <alignment horizontal="center" vertical="distributed"/>
    </xf>
    <xf numFmtId="0" fontId="17" fillId="6" borderId="125" xfId="1" applyFont="1" applyFill="1" applyBorder="1" applyAlignment="1">
      <alignment horizontal="center" vertical="center"/>
    </xf>
    <xf numFmtId="0" fontId="1" fillId="4" borderId="88" xfId="5" applyFont="1" applyFill="1" applyBorder="1" applyAlignment="1">
      <alignment horizontal="center"/>
    </xf>
    <xf numFmtId="0" fontId="1" fillId="2" borderId="14" xfId="5" applyFont="1" applyFill="1" applyBorder="1"/>
    <xf numFmtId="0" fontId="1" fillId="4" borderId="85" xfId="5" applyFont="1" applyFill="1" applyBorder="1" applyAlignment="1">
      <alignment horizontal="center"/>
    </xf>
    <xf numFmtId="0" fontId="1" fillId="4" borderId="113" xfId="5" applyFont="1" applyFill="1" applyBorder="1" applyAlignment="1">
      <alignment horizontal="center"/>
    </xf>
    <xf numFmtId="0" fontId="1" fillId="4" borderId="114" xfId="5" applyFont="1" applyFill="1" applyBorder="1" applyAlignment="1">
      <alignment horizontal="center"/>
    </xf>
    <xf numFmtId="0" fontId="16" fillId="4" borderId="88" xfId="1" applyFont="1" applyFill="1" applyBorder="1" applyAlignment="1">
      <alignment horizontal="center" vertical="distributed"/>
    </xf>
    <xf numFmtId="0" fontId="1" fillId="0" borderId="125" xfId="5" applyBorder="1" applyAlignment="1">
      <alignment horizontal="center"/>
    </xf>
    <xf numFmtId="0" fontId="1" fillId="0" borderId="14" xfId="5" applyFont="1" applyBorder="1" applyAlignment="1">
      <alignment horizontal="center" shrinkToFit="1"/>
    </xf>
    <xf numFmtId="0" fontId="1" fillId="0" borderId="4" xfId="5" applyFont="1" applyBorder="1" applyAlignment="1">
      <alignment horizontal="center"/>
    </xf>
    <xf numFmtId="0" fontId="1" fillId="0" borderId="116" xfId="5" applyFont="1" applyBorder="1" applyAlignment="1">
      <alignment horizontal="center"/>
    </xf>
    <xf numFmtId="0" fontId="1" fillId="0" borderId="5" xfId="5" applyFont="1" applyBorder="1" applyAlignment="1">
      <alignment horizontal="center"/>
    </xf>
    <xf numFmtId="0" fontId="0" fillId="0" borderId="4" xfId="5" applyFont="1" applyBorder="1" applyAlignment="1">
      <alignment horizontal="center"/>
    </xf>
    <xf numFmtId="0" fontId="0" fillId="0" borderId="116" xfId="5" applyFont="1" applyBorder="1" applyAlignment="1">
      <alignment horizontal="center"/>
    </xf>
    <xf numFmtId="0" fontId="1" fillId="0" borderId="119" xfId="5" applyFont="1" applyBorder="1" applyAlignment="1">
      <alignment horizontal="center"/>
    </xf>
    <xf numFmtId="0" fontId="5" fillId="2" borderId="14" xfId="5" applyFont="1" applyFill="1" applyBorder="1"/>
    <xf numFmtId="0" fontId="0" fillId="0" borderId="14" xfId="5" applyFont="1" applyBorder="1" applyAlignment="1">
      <alignment horizontal="center" shrinkToFit="1"/>
    </xf>
    <xf numFmtId="0" fontId="1" fillId="0" borderId="15" xfId="5" applyFont="1" applyBorder="1" applyAlignment="1">
      <alignment horizontal="center"/>
    </xf>
    <xf numFmtId="0" fontId="1" fillId="2" borderId="15" xfId="5" applyFont="1" applyFill="1" applyBorder="1"/>
    <xf numFmtId="0" fontId="1" fillId="0" borderId="6" xfId="5" applyFont="1" applyBorder="1" applyAlignment="1">
      <alignment horizontal="center"/>
    </xf>
    <xf numFmtId="0" fontId="1" fillId="0" borderId="126" xfId="5" applyFont="1" applyBorder="1" applyAlignment="1">
      <alignment horizontal="center"/>
    </xf>
    <xf numFmtId="0" fontId="16" fillId="0" borderId="15" xfId="1" applyFont="1" applyBorder="1" applyAlignment="1">
      <alignment horizontal="center" vertical="distributed" wrapText="1"/>
    </xf>
    <xf numFmtId="0" fontId="23" fillId="2" borderId="14" xfId="5" applyFont="1" applyFill="1" applyBorder="1" applyAlignment="1">
      <alignment horizontal="center"/>
    </xf>
    <xf numFmtId="0" fontId="1" fillId="0" borderId="8" xfId="5" applyFont="1" applyBorder="1" applyAlignment="1">
      <alignment horizontal="center"/>
    </xf>
    <xf numFmtId="20" fontId="1" fillId="0" borderId="6" xfId="5" applyNumberFormat="1" applyFont="1" applyBorder="1" applyAlignment="1">
      <alignment horizontal="center"/>
    </xf>
    <xf numFmtId="0" fontId="1" fillId="11" borderId="4" xfId="5" applyFont="1" applyFill="1" applyBorder="1" applyAlignment="1">
      <alignment horizontal="center"/>
    </xf>
    <xf numFmtId="0" fontId="1" fillId="11" borderId="116" xfId="5" applyFont="1" applyFill="1" applyBorder="1" applyAlignment="1">
      <alignment horizontal="center"/>
    </xf>
    <xf numFmtId="0" fontId="1" fillId="11" borderId="119" xfId="5" applyFont="1" applyFill="1" applyBorder="1" applyAlignment="1">
      <alignment horizontal="center"/>
    </xf>
    <xf numFmtId="0" fontId="1" fillId="3" borderId="128" xfId="5" applyFont="1" applyFill="1" applyBorder="1" applyAlignment="1">
      <alignment horizontal="center"/>
    </xf>
    <xf numFmtId="0" fontId="1" fillId="0" borderId="114" xfId="5" applyFont="1" applyBorder="1" applyAlignment="1">
      <alignment horizontal="center"/>
    </xf>
    <xf numFmtId="0" fontId="0" fillId="4" borderId="84" xfId="5" applyFont="1" applyFill="1" applyBorder="1" applyAlignment="1">
      <alignment horizontal="center"/>
    </xf>
    <xf numFmtId="20" fontId="0" fillId="0" borderId="127" xfId="5" applyNumberFormat="1" applyFont="1" applyBorder="1" applyAlignment="1">
      <alignment horizontal="center"/>
    </xf>
    <xf numFmtId="0" fontId="16" fillId="0" borderId="0" xfId="5" applyFont="1" applyAlignment="1">
      <alignment horizontal="distributed" vertical="center"/>
    </xf>
    <xf numFmtId="0" fontId="16" fillId="0" borderId="9" xfId="5" applyFont="1" applyBorder="1" applyAlignment="1">
      <alignment horizontal="distributed" vertical="center"/>
    </xf>
    <xf numFmtId="0" fontId="16" fillId="0" borderId="11" xfId="5" applyFont="1" applyBorder="1" applyAlignment="1">
      <alignment horizontal="distributed" vertical="center"/>
    </xf>
    <xf numFmtId="0" fontId="16" fillId="0" borderId="9" xfId="5" applyFont="1" applyBorder="1" applyAlignment="1">
      <alignment horizontal="distributed" vertical="center" wrapText="1"/>
    </xf>
    <xf numFmtId="20" fontId="23" fillId="0" borderId="0" xfId="5" applyNumberFormat="1" applyFont="1" applyAlignment="1">
      <alignment horizontal="left"/>
    </xf>
    <xf numFmtId="0" fontId="23" fillId="0" borderId="0" xfId="5" applyFont="1"/>
    <xf numFmtId="0" fontId="1" fillId="0" borderId="38" xfId="5" applyBorder="1"/>
    <xf numFmtId="20" fontId="23" fillId="0" borderId="0" xfId="5" applyNumberFormat="1" applyFont="1"/>
    <xf numFmtId="20" fontId="1" fillId="0" borderId="0" xfId="5" applyNumberFormat="1"/>
    <xf numFmtId="0" fontId="1" fillId="0" borderId="38" xfId="5" applyNumberFormat="1" applyBorder="1" applyAlignment="1"/>
    <xf numFmtId="0" fontId="18" fillId="2" borderId="0" xfId="4" applyFont="1" applyFill="1" applyBorder="1" applyAlignment="1" applyProtection="1">
      <alignment vertical="center"/>
      <protection locked="0"/>
    </xf>
    <xf numFmtId="0" fontId="1" fillId="0" borderId="0" xfId="1" applyFont="1">
      <alignment vertical="center"/>
    </xf>
    <xf numFmtId="0" fontId="29" fillId="0" borderId="0" xfId="1" applyFont="1" applyAlignment="1">
      <alignment vertical="center"/>
    </xf>
    <xf numFmtId="0" fontId="1" fillId="0" borderId="0" xfId="1" applyFont="1" applyBorder="1">
      <alignment vertical="center"/>
    </xf>
    <xf numFmtId="0" fontId="1" fillId="0" borderId="0" xfId="1" applyFont="1" applyBorder="1" applyAlignment="1">
      <alignment vertical="center" wrapText="1"/>
    </xf>
    <xf numFmtId="0" fontId="30" fillId="0" borderId="0" xfId="1" applyFont="1" applyBorder="1" applyAlignment="1">
      <alignment horizontal="center" vertical="center"/>
    </xf>
    <xf numFmtId="0" fontId="30" fillId="0" borderId="0" xfId="1" applyFont="1" applyBorder="1">
      <alignment vertical="center"/>
    </xf>
    <xf numFmtId="0" fontId="1" fillId="0" borderId="35" xfId="1" applyFont="1" applyBorder="1" applyAlignment="1">
      <alignment horizontal="right" vertical="center" wrapText="1"/>
    </xf>
    <xf numFmtId="0" fontId="1" fillId="0" borderId="35" xfId="1" applyFont="1" applyBorder="1" applyAlignment="1">
      <alignment horizontal="right" vertical="center"/>
    </xf>
    <xf numFmtId="0" fontId="23" fillId="0" borderId="0" xfId="1" applyFont="1" applyBorder="1" applyAlignment="1">
      <alignment horizontal="center" vertical="center"/>
    </xf>
    <xf numFmtId="0" fontId="23" fillId="0" borderId="156" xfId="1" applyFont="1" applyBorder="1" applyAlignment="1">
      <alignment horizontal="center" vertical="center"/>
    </xf>
    <xf numFmtId="0" fontId="23" fillId="0" borderId="157" xfId="1" applyFont="1" applyBorder="1" applyAlignment="1">
      <alignment horizontal="center" vertical="center"/>
    </xf>
    <xf numFmtId="0" fontId="23" fillId="0" borderId="158" xfId="1" applyFont="1" applyBorder="1" applyAlignment="1">
      <alignment horizontal="center" vertical="center"/>
    </xf>
    <xf numFmtId="0" fontId="23" fillId="0" borderId="134" xfId="1" applyFont="1" applyBorder="1" applyAlignment="1">
      <alignment horizontal="center" vertical="center"/>
    </xf>
    <xf numFmtId="0" fontId="23" fillId="0" borderId="0" xfId="1" applyFont="1" applyBorder="1" applyAlignment="1">
      <alignment horizontal="center" vertical="center" wrapText="1"/>
    </xf>
    <xf numFmtId="56" fontId="23" fillId="0" borderId="0" xfId="1" applyNumberFormat="1" applyFont="1" applyBorder="1" applyAlignment="1">
      <alignment horizontal="center" vertical="center"/>
    </xf>
    <xf numFmtId="0" fontId="1" fillId="0" borderId="0" xfId="1" applyFont="1" applyAlignment="1">
      <alignment vertical="center" shrinkToFit="1"/>
    </xf>
    <xf numFmtId="0" fontId="1" fillId="0" borderId="0" xfId="1" applyFont="1" applyBorder="1" applyAlignment="1">
      <alignment vertical="center"/>
    </xf>
    <xf numFmtId="0" fontId="17" fillId="0" borderId="0" xfId="1" applyFont="1" applyBorder="1">
      <alignment vertical="center"/>
    </xf>
    <xf numFmtId="0" fontId="30" fillId="0" borderId="0" xfId="1" applyFont="1" applyBorder="1" applyAlignment="1">
      <alignment vertical="center" shrinkToFit="1"/>
    </xf>
    <xf numFmtId="0" fontId="1" fillId="0" borderId="0" xfId="1" applyFont="1" applyBorder="1" applyAlignment="1">
      <alignment horizontal="center" vertical="center" wrapText="1"/>
    </xf>
    <xf numFmtId="0" fontId="17" fillId="0" borderId="0" xfId="1" applyFont="1" applyBorder="1" applyAlignment="1">
      <alignment horizontal="left" vertical="center" wrapText="1"/>
    </xf>
    <xf numFmtId="0" fontId="23" fillId="0" borderId="0" xfId="1" applyFont="1">
      <alignment vertical="center"/>
    </xf>
    <xf numFmtId="0" fontId="23" fillId="0" borderId="0" xfId="1" applyFont="1" applyBorder="1" applyAlignment="1">
      <alignment vertical="center" wrapText="1"/>
    </xf>
    <xf numFmtId="0" fontId="1" fillId="0" borderId="0" xfId="1" applyFont="1" applyBorder="1" applyAlignment="1">
      <alignment vertical="center" wrapText="1" shrinkToFit="1"/>
    </xf>
    <xf numFmtId="0" fontId="30" fillId="0" borderId="0" xfId="1" applyFont="1">
      <alignment vertical="center"/>
    </xf>
    <xf numFmtId="0" fontId="30" fillId="0" borderId="19" xfId="1" applyFont="1" applyBorder="1" applyAlignment="1">
      <alignment vertical="center"/>
    </xf>
    <xf numFmtId="0" fontId="35" fillId="0" borderId="0" xfId="1" applyFont="1" applyAlignment="1">
      <alignment vertical="center" wrapText="1"/>
    </xf>
    <xf numFmtId="0" fontId="28" fillId="0" borderId="0" xfId="1" applyFont="1" applyAlignment="1">
      <alignment vertical="center"/>
    </xf>
    <xf numFmtId="0" fontId="27" fillId="0" borderId="23" xfId="7" applyFont="1" applyFill="1" applyBorder="1" applyAlignment="1">
      <alignment horizontal="center" vertical="center"/>
    </xf>
    <xf numFmtId="0" fontId="37" fillId="0" borderId="122" xfId="1" applyFont="1" applyFill="1" applyBorder="1" applyAlignment="1">
      <alignment horizontal="center" vertical="center"/>
    </xf>
    <xf numFmtId="0" fontId="37" fillId="0" borderId="21" xfId="1" applyFont="1" applyFill="1" applyBorder="1" applyAlignment="1">
      <alignment horizontal="center" vertical="center" shrinkToFit="1"/>
    </xf>
    <xf numFmtId="0" fontId="37" fillId="0" borderId="40" xfId="1" applyFont="1" applyFill="1" applyBorder="1" applyAlignment="1">
      <alignment horizontal="center" vertical="center"/>
    </xf>
    <xf numFmtId="0" fontId="27" fillId="0" borderId="12" xfId="7" applyFont="1" applyFill="1" applyBorder="1" applyAlignment="1">
      <alignment horizontal="center" vertical="center"/>
    </xf>
    <xf numFmtId="0" fontId="37" fillId="0" borderId="10" xfId="1" applyFont="1" applyFill="1" applyBorder="1" applyAlignment="1">
      <alignment horizontal="center" vertical="center"/>
    </xf>
    <xf numFmtId="0" fontId="37" fillId="0" borderId="9" xfId="1" applyFont="1" applyFill="1" applyBorder="1" applyAlignment="1">
      <alignment horizontal="center" vertical="center" shrinkToFit="1"/>
    </xf>
    <xf numFmtId="0" fontId="37" fillId="0" borderId="45" xfId="1" applyFont="1" applyFill="1" applyBorder="1" applyAlignment="1">
      <alignment horizontal="center" vertical="center"/>
    </xf>
    <xf numFmtId="0" fontId="37" fillId="0" borderId="9" xfId="1" applyFont="1" applyFill="1" applyBorder="1" applyAlignment="1">
      <alignment horizontal="center" vertical="center"/>
    </xf>
    <xf numFmtId="0" fontId="37" fillId="0" borderId="13" xfId="1" applyFont="1" applyFill="1" applyBorder="1" applyAlignment="1">
      <alignment horizontal="center" vertical="center"/>
    </xf>
    <xf numFmtId="0" fontId="27" fillId="0" borderId="29" xfId="7" applyFont="1" applyFill="1" applyBorder="1" applyAlignment="1">
      <alignment horizontal="center" vertical="center"/>
    </xf>
    <xf numFmtId="0" fontId="37" fillId="0" borderId="30" xfId="1" applyFont="1" applyFill="1" applyBorder="1" applyAlignment="1">
      <alignment horizontal="center" vertical="center"/>
    </xf>
    <xf numFmtId="0" fontId="37" fillId="0" borderId="33" xfId="1" applyFont="1" applyFill="1" applyBorder="1" applyAlignment="1">
      <alignment horizontal="center" vertical="center"/>
    </xf>
    <xf numFmtId="0" fontId="37" fillId="0" borderId="34" xfId="1" applyFont="1" applyFill="1" applyBorder="1" applyAlignment="1">
      <alignment horizontal="center" vertical="center"/>
    </xf>
    <xf numFmtId="0" fontId="27" fillId="0" borderId="8" xfId="7" applyFont="1" applyFill="1" applyBorder="1" applyAlignment="1">
      <alignment horizontal="center" vertical="center"/>
    </xf>
    <xf numFmtId="0" fontId="37" fillId="0" borderId="6" xfId="1" applyFont="1" applyFill="1" applyBorder="1" applyAlignment="1">
      <alignment horizontal="center" vertical="center"/>
    </xf>
    <xf numFmtId="0" fontId="37" fillId="0" borderId="15" xfId="1" applyFont="1" applyFill="1" applyBorder="1" applyAlignment="1">
      <alignment horizontal="center" vertical="center"/>
    </xf>
    <xf numFmtId="0" fontId="37" fillId="0" borderId="42" xfId="1" applyFont="1" applyFill="1" applyBorder="1" applyAlignment="1">
      <alignment horizontal="center" vertical="center"/>
    </xf>
    <xf numFmtId="0" fontId="37" fillId="0" borderId="135" xfId="1" applyFont="1" applyFill="1" applyBorder="1" applyAlignment="1">
      <alignment horizontal="center" vertical="center"/>
    </xf>
    <xf numFmtId="0" fontId="32" fillId="0" borderId="104" xfId="1" applyFont="1" applyFill="1" applyBorder="1" applyAlignment="1">
      <alignment horizontal="center" vertical="center"/>
    </xf>
    <xf numFmtId="0" fontId="32" fillId="0" borderId="105" xfId="1" applyFont="1" applyFill="1" applyBorder="1" applyAlignment="1">
      <alignment horizontal="center" vertical="center"/>
    </xf>
    <xf numFmtId="0" fontId="32" fillId="0" borderId="163" xfId="1" applyFont="1" applyFill="1" applyBorder="1" applyAlignment="1">
      <alignment horizontal="center" vertical="center"/>
    </xf>
    <xf numFmtId="0" fontId="33" fillId="0" borderId="19" xfId="1" applyFont="1" applyBorder="1" applyAlignment="1">
      <alignment vertical="center"/>
    </xf>
    <xf numFmtId="0" fontId="40" fillId="0" borderId="0" xfId="8" applyFont="1" applyAlignment="1">
      <alignment vertical="center"/>
    </xf>
    <xf numFmtId="0" fontId="41" fillId="0" borderId="0" xfId="8" applyFont="1" applyAlignment="1"/>
    <xf numFmtId="0" fontId="40" fillId="0" borderId="0" xfId="9" applyFont="1" applyAlignment="1">
      <alignment vertical="center"/>
    </xf>
    <xf numFmtId="0" fontId="46" fillId="0" borderId="9" xfId="8" applyFont="1" applyBorder="1" applyAlignment="1">
      <alignment horizontal="center" vertical="center"/>
    </xf>
    <xf numFmtId="0" fontId="49" fillId="0" borderId="9" xfId="8" applyFont="1" applyBorder="1" applyAlignment="1">
      <alignment horizontal="center" vertical="center"/>
    </xf>
    <xf numFmtId="0" fontId="42" fillId="0" borderId="0" xfId="8" applyFont="1" applyBorder="1" applyAlignment="1">
      <alignment horizontal="center" vertical="center"/>
    </xf>
    <xf numFmtId="0" fontId="51" fillId="0" borderId="0" xfId="8" applyFont="1" applyBorder="1" applyAlignment="1">
      <alignment horizontal="center" vertical="center" shrinkToFit="1"/>
    </xf>
    <xf numFmtId="0" fontId="42" fillId="0" borderId="0" xfId="8" applyFont="1" applyBorder="1" applyAlignment="1">
      <alignment horizontal="center" vertical="center" shrinkToFit="1"/>
    </xf>
    <xf numFmtId="0" fontId="49" fillId="0" borderId="0" xfId="8" applyFont="1" applyBorder="1" applyAlignment="1">
      <alignment horizontal="center" vertical="center" shrinkToFit="1"/>
    </xf>
    <xf numFmtId="0" fontId="52" fillId="0" borderId="0" xfId="8" applyFont="1" applyAlignment="1"/>
    <xf numFmtId="0" fontId="53" fillId="0" borderId="0" xfId="8" applyFont="1" applyAlignment="1"/>
    <xf numFmtId="0" fontId="51" fillId="0" borderId="0" xfId="8" applyFont="1" applyAlignment="1"/>
    <xf numFmtId="0" fontId="41" fillId="0" borderId="0" xfId="8" applyFont="1" applyBorder="1" applyAlignment="1">
      <alignment vertical="center"/>
    </xf>
    <xf numFmtId="0" fontId="53" fillId="0" borderId="0" xfId="8" applyFont="1" applyBorder="1" applyAlignment="1"/>
    <xf numFmtId="0" fontId="54" fillId="0" borderId="0" xfId="8" applyFont="1" applyAlignment="1"/>
    <xf numFmtId="0" fontId="47" fillId="0" borderId="0" xfId="8" applyFont="1" applyBorder="1" applyAlignment="1">
      <alignment vertical="center"/>
    </xf>
    <xf numFmtId="0" fontId="55" fillId="0" borderId="0" xfId="8" applyFont="1" applyBorder="1" applyAlignment="1">
      <alignment horizontal="center" vertical="center" shrinkToFit="1"/>
    </xf>
    <xf numFmtId="0" fontId="55" fillId="0" borderId="0" xfId="8" applyFont="1" applyBorder="1" applyAlignment="1">
      <alignment vertical="center"/>
    </xf>
    <xf numFmtId="0" fontId="56" fillId="0" borderId="0" xfId="8" applyFont="1" applyAlignment="1">
      <alignment shrinkToFit="1"/>
    </xf>
    <xf numFmtId="0" fontId="57" fillId="0" borderId="0" xfId="8" applyFont="1" applyAlignment="1">
      <alignment shrinkToFit="1"/>
    </xf>
    <xf numFmtId="0" fontId="60" fillId="0" borderId="0" xfId="8" applyFont="1" applyAlignment="1">
      <alignment vertical="center"/>
    </xf>
    <xf numFmtId="0" fontId="61" fillId="0" borderId="0" xfId="8" applyFont="1" applyAlignment="1">
      <alignment horizontal="right" vertical="top"/>
    </xf>
    <xf numFmtId="0" fontId="45" fillId="0" borderId="0" xfId="8" applyFont="1" applyBorder="1" applyAlignment="1"/>
    <xf numFmtId="0" fontId="58" fillId="0" borderId="9" xfId="8" applyFont="1" applyBorder="1" applyAlignment="1">
      <alignment horizontal="center" vertical="center"/>
    </xf>
    <xf numFmtId="0" fontId="41" fillId="0" borderId="0" xfId="8" applyFont="1" applyAlignment="1">
      <alignment vertical="center"/>
    </xf>
    <xf numFmtId="0" fontId="40" fillId="0" borderId="9" xfId="8" applyFont="1" applyBorder="1" applyAlignment="1">
      <alignment horizontal="left" vertical="center"/>
    </xf>
    <xf numFmtId="0" fontId="41" fillId="0" borderId="0" xfId="8" applyFont="1" applyBorder="1" applyAlignment="1">
      <alignment horizontal="left" vertical="center" shrinkToFit="1"/>
    </xf>
    <xf numFmtId="0" fontId="41" fillId="0" borderId="9" xfId="8" applyFont="1" applyBorder="1" applyAlignment="1">
      <alignment horizontal="left" vertical="center"/>
    </xf>
    <xf numFmtId="0" fontId="53" fillId="0" borderId="0" xfId="8" applyFont="1" applyBorder="1" applyAlignment="1">
      <alignment horizontal="left" vertical="center"/>
    </xf>
    <xf numFmtId="0" fontId="53" fillId="0" borderId="0" xfId="8" applyFont="1" applyBorder="1" applyAlignment="1">
      <alignment horizontal="center" vertical="center"/>
    </xf>
    <xf numFmtId="0" fontId="40" fillId="0" borderId="152" xfId="8" applyFont="1" applyBorder="1" applyAlignment="1">
      <alignment vertical="top" wrapText="1"/>
    </xf>
    <xf numFmtId="0" fontId="41" fillId="14" borderId="9" xfId="8" applyFont="1" applyFill="1" applyBorder="1" applyAlignment="1">
      <alignment horizontal="left" vertical="center"/>
    </xf>
    <xf numFmtId="0" fontId="40" fillId="0" borderId="38" xfId="8" applyFont="1" applyBorder="1" applyAlignment="1">
      <alignment vertical="center"/>
    </xf>
    <xf numFmtId="20" fontId="63" fillId="0" borderId="0" xfId="8" applyNumberFormat="1" applyFont="1" applyBorder="1" applyAlignment="1">
      <alignment horizontal="left" vertical="center" shrinkToFit="1"/>
    </xf>
    <xf numFmtId="49" fontId="1" fillId="0" borderId="11" xfId="5" applyNumberFormat="1" applyFont="1" applyBorder="1" applyAlignment="1">
      <alignment vertical="center" shrinkToFit="1"/>
    </xf>
    <xf numFmtId="0" fontId="12" fillId="2" borderId="0" xfId="1" applyFont="1" applyFill="1" applyBorder="1" applyAlignment="1">
      <alignment horizontal="center" vertical="top" wrapText="1"/>
    </xf>
    <xf numFmtId="0" fontId="4" fillId="0" borderId="0" xfId="4" applyFill="1" applyBorder="1" applyAlignment="1" applyProtection="1">
      <alignment vertical="center"/>
      <protection locked="0"/>
    </xf>
    <xf numFmtId="0" fontId="4" fillId="0" borderId="0" xfId="4" applyFill="1" applyBorder="1" applyAlignment="1" applyProtection="1">
      <alignment vertical="center"/>
    </xf>
    <xf numFmtId="0" fontId="4" fillId="0" borderId="0" xfId="4" applyFill="1" applyBorder="1" applyAlignment="1">
      <alignment vertical="center"/>
    </xf>
    <xf numFmtId="0" fontId="6" fillId="0" borderId="0" xfId="4" applyFont="1" applyFill="1" applyBorder="1" applyAlignment="1">
      <alignment vertical="center" textRotation="255" wrapText="1"/>
    </xf>
    <xf numFmtId="0" fontId="6" fillId="0" borderId="0" xfId="4" applyFont="1" applyFill="1" applyBorder="1" applyAlignment="1">
      <alignment vertical="center" textRotation="255"/>
    </xf>
    <xf numFmtId="0" fontId="14" fillId="0" borderId="0" xfId="4" applyFont="1" applyFill="1" applyBorder="1" applyAlignment="1">
      <alignment horizontal="left"/>
    </xf>
    <xf numFmtId="0" fontId="1" fillId="0" borderId="0" xfId="1" applyFill="1" applyBorder="1" applyAlignment="1"/>
    <xf numFmtId="0" fontId="1" fillId="0" borderId="0" xfId="1" applyFill="1" applyBorder="1">
      <alignment vertical="center"/>
    </xf>
    <xf numFmtId="0" fontId="12" fillId="0" borderId="0" xfId="1" applyFont="1" applyFill="1" applyBorder="1" applyAlignment="1">
      <alignment vertical="top" wrapText="1"/>
    </xf>
    <xf numFmtId="0" fontId="4" fillId="0" borderId="0" xfId="4" applyFill="1" applyBorder="1"/>
    <xf numFmtId="0" fontId="4" fillId="0" borderId="137" xfId="2" applyFont="1" applyBorder="1" applyAlignment="1" applyProtection="1">
      <alignment horizontal="center" vertical="center"/>
    </xf>
    <xf numFmtId="0" fontId="4" fillId="0" borderId="45" xfId="2" applyFont="1" applyBorder="1" applyAlignment="1" applyProtection="1">
      <alignment horizontal="center" vertical="center"/>
    </xf>
    <xf numFmtId="0" fontId="1" fillId="2" borderId="15" xfId="5" applyFont="1" applyFill="1" applyBorder="1" applyAlignment="1">
      <alignment horizontal="center" shrinkToFit="1"/>
    </xf>
    <xf numFmtId="0" fontId="1" fillId="2" borderId="14" xfId="5" applyFont="1" applyFill="1" applyBorder="1" applyAlignment="1">
      <alignment horizontal="center" shrinkToFit="1"/>
    </xf>
    <xf numFmtId="0" fontId="40" fillId="0" borderId="9" xfId="8" applyFont="1" applyBorder="1" applyAlignment="1">
      <alignment horizontal="center" vertical="center"/>
    </xf>
    <xf numFmtId="0" fontId="49" fillId="0" borderId="13" xfId="0" applyFont="1" applyBorder="1" applyAlignment="1">
      <alignment vertical="center"/>
    </xf>
    <xf numFmtId="0" fontId="49" fillId="0" borderId="9" xfId="0" applyFont="1" applyBorder="1" applyAlignment="1">
      <alignment vertical="center"/>
    </xf>
    <xf numFmtId="0" fontId="50" fillId="0" borderId="9" xfId="0" applyFont="1" applyBorder="1" applyAlignment="1">
      <alignment horizontal="center" vertical="center"/>
    </xf>
    <xf numFmtId="0" fontId="59" fillId="0" borderId="9" xfId="0" applyFont="1" applyBorder="1" applyAlignment="1">
      <alignment vertical="center"/>
    </xf>
    <xf numFmtId="0" fontId="59" fillId="0" borderId="15" xfId="0" applyFont="1" applyBorder="1" applyAlignment="1">
      <alignment vertical="center"/>
    </xf>
    <xf numFmtId="0" fontId="40" fillId="0" borderId="0" xfId="8" applyFont="1" applyAlignment="1">
      <alignment vertical="center"/>
    </xf>
    <xf numFmtId="49" fontId="1" fillId="0" borderId="11" xfId="5" applyNumberFormat="1" applyFont="1" applyBorder="1" applyAlignment="1">
      <alignment horizontal="center" vertical="center" shrinkToFit="1"/>
    </xf>
    <xf numFmtId="0" fontId="66" fillId="0" borderId="0" xfId="8" applyFont="1" applyAlignment="1">
      <alignment vertical="top"/>
    </xf>
    <xf numFmtId="0" fontId="67" fillId="0" borderId="0" xfId="8" applyFont="1" applyAlignment="1"/>
    <xf numFmtId="0" fontId="39" fillId="0" borderId="0" xfId="8" applyFont="1" applyBorder="1" applyAlignment="1">
      <alignment horizontal="center"/>
    </xf>
    <xf numFmtId="0" fontId="39" fillId="0" borderId="0" xfId="8" applyFont="1" applyBorder="1" applyAlignment="1">
      <alignment horizontal="left"/>
    </xf>
    <xf numFmtId="0" fontId="67" fillId="0" borderId="0" xfId="8" applyFont="1" applyAlignment="1">
      <alignment vertical="center"/>
    </xf>
    <xf numFmtId="0" fontId="68" fillId="0" borderId="0" xfId="8" applyFont="1" applyAlignment="1">
      <alignment vertical="center"/>
    </xf>
    <xf numFmtId="0" fontId="69" fillId="0" borderId="0" xfId="8" applyFont="1" applyAlignment="1">
      <alignment vertical="center"/>
    </xf>
    <xf numFmtId="0" fontId="70" fillId="0" borderId="0" xfId="8" applyFont="1" applyBorder="1" applyAlignment="1">
      <alignment vertical="center"/>
    </xf>
    <xf numFmtId="0" fontId="71" fillId="0" borderId="0" xfId="8" applyFont="1" applyAlignment="1">
      <alignment vertical="center"/>
    </xf>
    <xf numFmtId="0" fontId="72" fillId="0" borderId="0" xfId="8" applyFont="1" applyAlignment="1">
      <alignment vertical="center" shrinkToFit="1"/>
    </xf>
    <xf numFmtId="0" fontId="76" fillId="0" borderId="0" xfId="8" applyFont="1" applyAlignment="1"/>
    <xf numFmtId="0" fontId="4" fillId="0" borderId="40" xfId="2" applyFont="1" applyBorder="1" applyAlignment="1" applyProtection="1">
      <alignment horizontal="center" vertical="center"/>
    </xf>
    <xf numFmtId="181" fontId="26" fillId="2" borderId="70" xfId="4" applyNumberFormat="1" applyFont="1" applyFill="1" applyBorder="1" applyAlignment="1" applyProtection="1">
      <alignment vertical="center"/>
    </xf>
    <xf numFmtId="181" fontId="26" fillId="2" borderId="123" xfId="4" applyNumberFormat="1" applyFont="1" applyFill="1" applyBorder="1" applyAlignment="1" applyProtection="1">
      <alignment horizontal="center" vertical="center" shrinkToFit="1"/>
    </xf>
    <xf numFmtId="0" fontId="16" fillId="0" borderId="12" xfId="5" applyFont="1" applyBorder="1" applyAlignment="1">
      <alignment horizontal="center" vertical="center"/>
    </xf>
    <xf numFmtId="0" fontId="16" fillId="0" borderId="9" xfId="1" applyFont="1" applyBorder="1" applyAlignment="1">
      <alignment horizontal="distributed" vertical="center" wrapText="1"/>
    </xf>
    <xf numFmtId="179" fontId="42" fillId="0" borderId="0" xfId="8" applyNumberFormat="1" applyFont="1" applyBorder="1" applyAlignment="1">
      <alignment vertical="center" shrinkToFit="1"/>
    </xf>
    <xf numFmtId="0" fontId="47" fillId="0" borderId="0" xfId="8" applyFont="1" applyBorder="1" applyAlignment="1">
      <alignment vertical="center" shrinkToFit="1"/>
    </xf>
    <xf numFmtId="0" fontId="51" fillId="0" borderId="0" xfId="8" applyFont="1" applyBorder="1" applyAlignment="1">
      <alignment vertical="center" shrinkToFit="1"/>
    </xf>
    <xf numFmtId="0" fontId="51" fillId="0" borderId="0" xfId="8" applyFont="1" applyBorder="1" applyAlignment="1">
      <alignment vertical="center"/>
    </xf>
    <xf numFmtId="0" fontId="61" fillId="0" borderId="9" xfId="0" applyFont="1" applyBorder="1" applyAlignment="1">
      <alignment horizontal="left" vertical="center"/>
    </xf>
    <xf numFmtId="0" fontId="51" fillId="0" borderId="9" xfId="8" applyFont="1" applyBorder="1" applyAlignment="1">
      <alignment vertical="center"/>
    </xf>
    <xf numFmtId="0" fontId="51" fillId="0" borderId="9" xfId="0" applyFont="1" applyBorder="1" applyAlignment="1">
      <alignment horizontal="left" vertical="center"/>
    </xf>
    <xf numFmtId="0" fontId="61" fillId="0" borderId="9" xfId="0" applyFont="1" applyBorder="1" applyAlignment="1">
      <alignment vertical="center"/>
    </xf>
    <xf numFmtId="0" fontId="49" fillId="0" borderId="9" xfId="0" applyFont="1" applyBorder="1" applyAlignment="1">
      <alignment horizontal="center" vertical="center"/>
    </xf>
    <xf numFmtId="0" fontId="30" fillId="0" borderId="0" xfId="1" applyFont="1" applyBorder="1" applyAlignment="1">
      <alignment vertical="center" wrapText="1"/>
    </xf>
    <xf numFmtId="0" fontId="23" fillId="0" borderId="0" xfId="1" applyFont="1" applyBorder="1">
      <alignment vertical="center"/>
    </xf>
    <xf numFmtId="0" fontId="1" fillId="0" borderId="0" xfId="1" applyFont="1" applyBorder="1" applyAlignment="1">
      <alignment horizontal="center" vertical="center"/>
    </xf>
    <xf numFmtId="181" fontId="31" fillId="0" borderId="45" xfId="1" applyNumberFormat="1" applyFont="1" applyBorder="1">
      <alignment vertical="center"/>
    </xf>
    <xf numFmtId="181" fontId="31" fillId="0" borderId="9" xfId="1" applyNumberFormat="1" applyFont="1" applyBorder="1">
      <alignment vertical="center"/>
    </xf>
    <xf numFmtId="181" fontId="31" fillId="0" borderId="10" xfId="1" applyNumberFormat="1" applyFont="1" applyBorder="1">
      <alignment vertical="center"/>
    </xf>
    <xf numFmtId="181" fontId="30" fillId="0" borderId="47" xfId="1" applyNumberFormat="1" applyFont="1" applyBorder="1">
      <alignment vertical="center"/>
    </xf>
    <xf numFmtId="181" fontId="31" fillId="0" borderId="12" xfId="1" applyNumberFormat="1" applyFont="1" applyBorder="1">
      <alignment vertical="center"/>
    </xf>
    <xf numFmtId="181" fontId="30" fillId="0" borderId="153" xfId="1" applyNumberFormat="1" applyFont="1" applyBorder="1">
      <alignment vertical="center"/>
    </xf>
    <xf numFmtId="181" fontId="30" fillId="0" borderId="0" xfId="1" applyNumberFormat="1" applyFont="1" applyBorder="1">
      <alignment vertical="center"/>
    </xf>
    <xf numFmtId="181" fontId="31" fillId="0" borderId="45" xfId="1" applyNumberFormat="1" applyFont="1" applyFill="1" applyBorder="1">
      <alignment vertical="center"/>
    </xf>
    <xf numFmtId="181" fontId="31" fillId="0" borderId="9" xfId="1" applyNumberFormat="1" applyFont="1" applyFill="1" applyBorder="1">
      <alignment vertical="center"/>
    </xf>
    <xf numFmtId="181" fontId="31" fillId="0" borderId="12" xfId="1" applyNumberFormat="1" applyFont="1" applyFill="1" applyBorder="1">
      <alignment vertical="center"/>
    </xf>
    <xf numFmtId="181" fontId="31" fillId="0" borderId="131" xfId="1" applyNumberFormat="1" applyFont="1" applyFill="1" applyBorder="1">
      <alignment vertical="center"/>
    </xf>
    <xf numFmtId="181" fontId="31" fillId="0" borderId="0" xfId="1" applyNumberFormat="1" applyFont="1" applyFill="1" applyBorder="1" applyAlignment="1">
      <alignment horizontal="center" vertical="center"/>
    </xf>
    <xf numFmtId="181" fontId="31" fillId="0" borderId="10" xfId="1" applyNumberFormat="1" applyFont="1" applyFill="1" applyBorder="1">
      <alignment vertical="center"/>
    </xf>
    <xf numFmtId="181" fontId="30" fillId="0" borderId="45" xfId="1" applyNumberFormat="1" applyFont="1" applyBorder="1">
      <alignment vertical="center"/>
    </xf>
    <xf numFmtId="181" fontId="30" fillId="0" borderId="9" xfId="1" applyNumberFormat="1" applyFont="1" applyBorder="1">
      <alignment vertical="center"/>
    </xf>
    <xf numFmtId="181" fontId="30" fillId="0" borderId="10" xfId="1" applyNumberFormat="1" applyFont="1" applyBorder="1">
      <alignment vertical="center"/>
    </xf>
    <xf numFmtId="181" fontId="30" fillId="0" borderId="12" xfId="1" applyNumberFormat="1" applyFont="1" applyBorder="1">
      <alignment vertical="center"/>
    </xf>
    <xf numFmtId="181" fontId="30" fillId="0" borderId="149" xfId="1" applyNumberFormat="1" applyFont="1" applyBorder="1">
      <alignment vertical="center"/>
    </xf>
    <xf numFmtId="181" fontId="30" fillId="0" borderId="145" xfId="1" applyNumberFormat="1" applyFont="1" applyBorder="1">
      <alignment vertical="center"/>
    </xf>
    <xf numFmtId="181" fontId="30" fillId="0" borderId="147" xfId="1" applyNumberFormat="1" applyFont="1" applyBorder="1">
      <alignment vertical="center"/>
    </xf>
    <xf numFmtId="181" fontId="30" fillId="0" borderId="148" xfId="1" applyNumberFormat="1" applyFont="1" applyBorder="1">
      <alignment vertical="center"/>
    </xf>
    <xf numFmtId="181" fontId="30" fillId="0" borderId="150" xfId="1" applyNumberFormat="1" applyFont="1" applyBorder="1">
      <alignment vertical="center"/>
    </xf>
    <xf numFmtId="181" fontId="30" fillId="0" borderId="151" xfId="1" applyNumberFormat="1" applyFont="1" applyBorder="1">
      <alignment vertical="center"/>
    </xf>
    <xf numFmtId="181" fontId="30" fillId="0" borderId="0" xfId="1" applyNumberFormat="1" applyFont="1" applyBorder="1" applyAlignment="1">
      <alignment horizontal="center" vertical="center"/>
    </xf>
    <xf numFmtId="181" fontId="30" fillId="0" borderId="146" xfId="1" applyNumberFormat="1" applyFont="1" applyBorder="1">
      <alignment vertical="center"/>
    </xf>
    <xf numFmtId="181" fontId="30" fillId="0" borderId="144" xfId="1" applyNumberFormat="1" applyFont="1" applyBorder="1">
      <alignment vertical="center"/>
    </xf>
    <xf numFmtId="178" fontId="33" fillId="0" borderId="36" xfId="1" applyNumberFormat="1" applyFont="1" applyBorder="1" applyAlignment="1">
      <alignment horizontal="center" vertical="center"/>
    </xf>
    <xf numFmtId="0" fontId="23" fillId="0" borderId="36" xfId="1" applyFont="1" applyBorder="1" applyAlignment="1">
      <alignment horizontal="center" vertical="center"/>
    </xf>
    <xf numFmtId="0" fontId="1" fillId="0" borderId="36" xfId="1" applyFont="1" applyFill="1" applyBorder="1">
      <alignment vertical="center"/>
    </xf>
    <xf numFmtId="0" fontId="36" fillId="0" borderId="0" xfId="1" applyFont="1" applyAlignment="1">
      <alignment vertical="center" wrapText="1"/>
    </xf>
    <xf numFmtId="0" fontId="37" fillId="0" borderId="0" xfId="1" applyFont="1" applyFill="1" applyBorder="1" applyAlignment="1">
      <alignment horizontal="center" vertical="center"/>
    </xf>
    <xf numFmtId="0" fontId="37" fillId="0" borderId="0" xfId="1" applyFont="1" applyFill="1" applyBorder="1" applyAlignment="1">
      <alignment horizontal="center" vertical="center" shrinkToFit="1"/>
    </xf>
    <xf numFmtId="0" fontId="27" fillId="0" borderId="0" xfId="7" applyFont="1" applyFill="1" applyBorder="1" applyAlignment="1">
      <alignment horizontal="center" vertical="center"/>
    </xf>
    <xf numFmtId="0" fontId="40" fillId="0" borderId="0" xfId="8" applyFont="1" applyAlignment="1">
      <alignment vertical="center"/>
    </xf>
    <xf numFmtId="0" fontId="47" fillId="0" borderId="0" xfId="8" applyFont="1" applyBorder="1" applyAlignment="1">
      <alignment horizontal="center" vertical="center" shrinkToFit="1"/>
    </xf>
    <xf numFmtId="0" fontId="16" fillId="0" borderId="9" xfId="5" applyFont="1" applyFill="1" applyBorder="1" applyAlignment="1">
      <alignment horizontal="center" vertical="center" shrinkToFit="1"/>
    </xf>
    <xf numFmtId="0" fontId="16" fillId="0" borderId="130" xfId="5" applyFont="1" applyFill="1" applyBorder="1" applyAlignment="1">
      <alignment horizontal="distributed" vertical="center"/>
    </xf>
    <xf numFmtId="0" fontId="16" fillId="0" borderId="129" xfId="5" applyFont="1" applyFill="1" applyBorder="1" applyAlignment="1">
      <alignment horizontal="distributed" vertical="center"/>
    </xf>
    <xf numFmtId="0" fontId="16" fillId="0" borderId="10" xfId="5" applyFont="1" applyFill="1" applyBorder="1" applyAlignment="1">
      <alignment horizontal="distributed" vertical="center"/>
    </xf>
    <xf numFmtId="0" fontId="16" fillId="0" borderId="12" xfId="5" applyFont="1" applyFill="1" applyBorder="1" applyAlignment="1">
      <alignment horizontal="distributed" vertical="center"/>
    </xf>
    <xf numFmtId="0" fontId="16" fillId="0" borderId="11" xfId="5" applyFont="1" applyFill="1" applyBorder="1" applyAlignment="1">
      <alignment horizontal="distributed" vertical="center"/>
    </xf>
    <xf numFmtId="0" fontId="0" fillId="0" borderId="127" xfId="5" applyFont="1" applyBorder="1" applyAlignment="1">
      <alignment horizontal="center"/>
    </xf>
    <xf numFmtId="0" fontId="1" fillId="0" borderId="0" xfId="5" applyFont="1" applyBorder="1" applyAlignment="1">
      <alignment horizontal="center"/>
    </xf>
    <xf numFmtId="0" fontId="1" fillId="0" borderId="225" xfId="5" applyFont="1" applyBorder="1" applyAlignment="1">
      <alignment horizontal="center"/>
    </xf>
    <xf numFmtId="0" fontId="23" fillId="2" borderId="4" xfId="5" applyFont="1" applyFill="1" applyBorder="1" applyAlignment="1">
      <alignment horizontal="center"/>
    </xf>
    <xf numFmtId="0" fontId="16" fillId="0" borderId="79" xfId="1" applyFont="1" applyFill="1" applyBorder="1" applyAlignment="1">
      <alignment horizontal="center" vertical="distributed"/>
    </xf>
    <xf numFmtId="181" fontId="23" fillId="0" borderId="99" xfId="5" applyNumberFormat="1" applyFont="1" applyFill="1" applyBorder="1" applyAlignment="1">
      <alignment horizontal="center" vertical="center"/>
    </xf>
    <xf numFmtId="0" fontId="1" fillId="3" borderId="226" xfId="5" applyFont="1" applyFill="1" applyBorder="1" applyAlignment="1">
      <alignment horizontal="center"/>
    </xf>
    <xf numFmtId="0" fontId="1" fillId="5" borderId="0" xfId="5" applyFont="1" applyFill="1" applyBorder="1" applyAlignment="1">
      <alignment horizontal="center"/>
    </xf>
    <xf numFmtId="0" fontId="1" fillId="5" borderId="227" xfId="5" applyFont="1" applyFill="1" applyBorder="1" applyAlignment="1">
      <alignment horizontal="center"/>
    </xf>
    <xf numFmtId="176" fontId="16" fillId="10" borderId="91" xfId="1" applyNumberFormat="1" applyFont="1" applyFill="1" applyBorder="1" applyAlignment="1">
      <alignment horizontal="center" vertical="center" wrapText="1"/>
    </xf>
    <xf numFmtId="176" fontId="16" fillId="10" borderId="88" xfId="1" applyNumberFormat="1" applyFont="1" applyFill="1" applyBorder="1" applyAlignment="1">
      <alignment horizontal="center" vertical="center" wrapText="1"/>
    </xf>
    <xf numFmtId="0" fontId="16" fillId="5" borderId="3" xfId="1" applyFont="1" applyFill="1" applyBorder="1" applyAlignment="1">
      <alignment horizontal="center" vertical="center"/>
    </xf>
    <xf numFmtId="0" fontId="39" fillId="0" borderId="0" xfId="8" applyFont="1" applyBorder="1" applyAlignment="1">
      <alignment vertical="center"/>
    </xf>
    <xf numFmtId="0" fontId="88" fillId="0" borderId="0" xfId="8" applyFont="1" applyAlignment="1">
      <alignment vertical="center"/>
    </xf>
    <xf numFmtId="0" fontId="66" fillId="0" borderId="0" xfId="8" applyFont="1" applyAlignment="1">
      <alignment vertical="center"/>
    </xf>
    <xf numFmtId="0" fontId="32" fillId="0" borderId="184" xfId="1" applyFont="1" applyFill="1" applyBorder="1" applyAlignment="1">
      <alignment horizontal="center" vertical="center"/>
    </xf>
    <xf numFmtId="0" fontId="32" fillId="0" borderId="185" xfId="1" applyFont="1" applyFill="1" applyBorder="1" applyAlignment="1">
      <alignment horizontal="center" vertical="center"/>
    </xf>
    <xf numFmtId="0" fontId="1" fillId="0" borderId="162" xfId="1" applyFont="1" applyBorder="1">
      <alignment vertical="center"/>
    </xf>
    <xf numFmtId="0" fontId="1" fillId="0" borderId="131" xfId="1" applyFont="1" applyBorder="1">
      <alignment vertical="center"/>
    </xf>
    <xf numFmtId="0" fontId="27" fillId="0" borderId="9" xfId="7" applyFont="1" applyFill="1" applyBorder="1" applyAlignment="1">
      <alignment horizontal="center" vertical="center"/>
    </xf>
    <xf numFmtId="0" fontId="1" fillId="0" borderId="183" xfId="1" applyFont="1" applyBorder="1">
      <alignment vertical="center"/>
    </xf>
    <xf numFmtId="0" fontId="37" fillId="0" borderId="1" xfId="1" applyFont="1" applyFill="1" applyBorder="1" applyAlignment="1">
      <alignment horizontal="center" vertical="center"/>
    </xf>
    <xf numFmtId="0" fontId="37" fillId="0" borderId="10" xfId="1" applyFont="1" applyFill="1" applyBorder="1" applyAlignment="1">
      <alignment horizontal="center" vertical="center" shrinkToFit="1"/>
    </xf>
    <xf numFmtId="0" fontId="37" fillId="0" borderId="21" xfId="1" applyFont="1" applyFill="1" applyBorder="1" applyAlignment="1">
      <alignment horizontal="center" vertical="center"/>
    </xf>
    <xf numFmtId="0" fontId="37" fillId="0" borderId="22" xfId="1" applyFont="1" applyFill="1" applyBorder="1" applyAlignment="1">
      <alignment horizontal="center" vertical="center" shrinkToFit="1"/>
    </xf>
    <xf numFmtId="0" fontId="37" fillId="0" borderId="66" xfId="1" applyFont="1" applyFill="1" applyBorder="1" applyAlignment="1">
      <alignment horizontal="center" vertical="center"/>
    </xf>
    <xf numFmtId="176" fontId="16" fillId="2" borderId="3" xfId="1" applyNumberFormat="1" applyFont="1" applyFill="1" applyBorder="1" applyAlignment="1">
      <alignment horizontal="center" vertical="center" wrapText="1"/>
    </xf>
    <xf numFmtId="0" fontId="18" fillId="2" borderId="0" xfId="4" applyFont="1" applyFill="1" applyBorder="1" applyAlignment="1" applyProtection="1">
      <alignment horizontal="center" vertical="center"/>
      <protection locked="0"/>
    </xf>
    <xf numFmtId="0" fontId="16" fillId="5" borderId="137" xfId="1" applyFont="1" applyFill="1" applyBorder="1" applyAlignment="1">
      <alignment horizontal="center" vertical="center"/>
    </xf>
    <xf numFmtId="0" fontId="16" fillId="11" borderId="14" xfId="1" applyFont="1" applyFill="1" applyBorder="1" applyAlignment="1">
      <alignment horizontal="center" vertical="distributed" wrapText="1"/>
    </xf>
    <xf numFmtId="0" fontId="23" fillId="10" borderId="38" xfId="1" applyFont="1" applyFill="1" applyBorder="1" applyAlignment="1">
      <alignment horizontal="center" vertical="center"/>
    </xf>
    <xf numFmtId="0" fontId="16" fillId="2" borderId="234" xfId="1" applyFont="1" applyFill="1" applyBorder="1" applyAlignment="1">
      <alignment horizontal="center" vertical="center"/>
    </xf>
    <xf numFmtId="176" fontId="16" fillId="2" borderId="234" xfId="1" applyNumberFormat="1" applyFont="1" applyFill="1" applyBorder="1" applyAlignment="1">
      <alignment vertical="center" wrapText="1"/>
    </xf>
    <xf numFmtId="176" fontId="16" fillId="2" borderId="106" xfId="1" applyNumberFormat="1" applyFont="1" applyFill="1" applyBorder="1" applyAlignment="1">
      <alignment vertical="center" wrapText="1"/>
    </xf>
    <xf numFmtId="176" fontId="16" fillId="2" borderId="239" xfId="1" applyNumberFormat="1" applyFont="1" applyFill="1" applyBorder="1" applyAlignment="1">
      <alignment horizontal="center" vertical="center"/>
    </xf>
    <xf numFmtId="176" fontId="16" fillId="2" borderId="16" xfId="1" applyNumberFormat="1" applyFont="1" applyFill="1" applyBorder="1" applyAlignment="1">
      <alignment horizontal="center" vertical="center"/>
    </xf>
    <xf numFmtId="176" fontId="16" fillId="2" borderId="102" xfId="1" applyNumberFormat="1" applyFont="1" applyFill="1" applyBorder="1" applyAlignment="1">
      <alignment horizontal="center" vertical="center"/>
    </xf>
    <xf numFmtId="176" fontId="16" fillId="2" borderId="0" xfId="1" applyNumberFormat="1" applyFont="1" applyFill="1" applyBorder="1" applyAlignment="1">
      <alignment horizontal="center" vertical="center"/>
    </xf>
    <xf numFmtId="176" fontId="16" fillId="2" borderId="235" xfId="1" applyNumberFormat="1" applyFont="1" applyFill="1" applyBorder="1" applyAlignment="1">
      <alignment vertical="center" shrinkToFit="1"/>
    </xf>
    <xf numFmtId="176" fontId="16" fillId="2" borderId="239" xfId="1" applyNumberFormat="1" applyFont="1" applyFill="1" applyBorder="1" applyAlignment="1">
      <alignment vertical="center" shrinkToFit="1"/>
    </xf>
    <xf numFmtId="0" fontId="16" fillId="2" borderId="239" xfId="1" applyFont="1" applyFill="1" applyBorder="1" applyAlignment="1">
      <alignment horizontal="center" vertical="center" shrinkToFit="1"/>
    </xf>
    <xf numFmtId="177" fontId="16" fillId="2" borderId="239" xfId="1" applyNumberFormat="1" applyFont="1" applyFill="1" applyBorder="1" applyAlignment="1">
      <alignment horizontal="left" vertical="center" shrinkToFit="1"/>
    </xf>
    <xf numFmtId="176" fontId="16" fillId="2" borderId="101" xfId="1" applyNumberFormat="1" applyFont="1" applyFill="1" applyBorder="1" applyAlignment="1">
      <alignment vertical="center" shrinkToFit="1"/>
    </xf>
    <xf numFmtId="176" fontId="16" fillId="2" borderId="78" xfId="1" applyNumberFormat="1" applyFont="1" applyFill="1" applyBorder="1" applyAlignment="1">
      <alignment vertical="center" shrinkToFit="1"/>
    </xf>
    <xf numFmtId="0" fontId="16" fillId="2" borderId="78" xfId="1" applyFont="1" applyFill="1" applyBorder="1" applyAlignment="1">
      <alignment horizontal="center" vertical="center" shrinkToFit="1"/>
    </xf>
    <xf numFmtId="177" fontId="16" fillId="2" borderId="78" xfId="1" applyNumberFormat="1" applyFont="1" applyFill="1" applyBorder="1" applyAlignment="1">
      <alignment horizontal="left" vertical="center" shrinkToFit="1"/>
    </xf>
    <xf numFmtId="176" fontId="16" fillId="2" borderId="244" xfId="1" applyNumberFormat="1" applyFont="1" applyFill="1" applyBorder="1" applyAlignment="1">
      <alignment vertical="center" shrinkToFit="1"/>
    </xf>
    <xf numFmtId="176" fontId="16" fillId="2" borderId="100" xfId="1" applyNumberFormat="1" applyFont="1" applyFill="1" applyBorder="1" applyAlignment="1">
      <alignment vertical="center" shrinkToFit="1"/>
    </xf>
    <xf numFmtId="0" fontId="16" fillId="2" borderId="16" xfId="1" applyFont="1" applyFill="1" applyBorder="1" applyAlignment="1">
      <alignment horizontal="center" vertical="center" shrinkToFit="1"/>
    </xf>
    <xf numFmtId="177" fontId="16" fillId="2" borderId="100" xfId="1" applyNumberFormat="1" applyFont="1" applyFill="1" applyBorder="1" applyAlignment="1">
      <alignment horizontal="left" vertical="center" shrinkToFit="1"/>
    </xf>
    <xf numFmtId="0" fontId="17" fillId="5" borderId="13" xfId="1" applyFont="1" applyFill="1" applyBorder="1" applyAlignment="1">
      <alignment horizontal="center" vertical="center" shrinkToFit="1"/>
    </xf>
    <xf numFmtId="0" fontId="16" fillId="5" borderId="20" xfId="1" applyFont="1" applyFill="1" applyBorder="1" applyAlignment="1">
      <alignment horizontal="center" vertical="center"/>
    </xf>
    <xf numFmtId="176" fontId="16" fillId="10" borderId="250" xfId="1" applyNumberFormat="1" applyFont="1" applyFill="1" applyBorder="1" applyAlignment="1">
      <alignment horizontal="center" vertical="center" wrapText="1"/>
    </xf>
    <xf numFmtId="0" fontId="7" fillId="2" borderId="0" xfId="4" applyFont="1" applyFill="1" applyBorder="1" applyAlignment="1">
      <alignment horizontal="right"/>
    </xf>
    <xf numFmtId="0" fontId="4" fillId="2" borderId="0" xfId="4" applyFont="1" applyFill="1"/>
    <xf numFmtId="0" fontId="4" fillId="2" borderId="71" xfId="4" applyFont="1" applyFill="1" applyBorder="1" applyAlignment="1"/>
    <xf numFmtId="0" fontId="4" fillId="2" borderId="35" xfId="4" applyFill="1" applyBorder="1"/>
    <xf numFmtId="0" fontId="4" fillId="2" borderId="36" xfId="4" applyFont="1" applyFill="1" applyBorder="1"/>
    <xf numFmtId="0" fontId="7" fillId="2" borderId="49" xfId="4" applyFont="1" applyFill="1" applyBorder="1"/>
    <xf numFmtId="0" fontId="4" fillId="2" borderId="19" xfId="4" applyFill="1" applyBorder="1"/>
    <xf numFmtId="0" fontId="17" fillId="2" borderId="19" xfId="1" applyFont="1" applyFill="1" applyBorder="1" applyAlignment="1">
      <alignment vertical="center"/>
    </xf>
    <xf numFmtId="0" fontId="17" fillId="2" borderId="19" xfId="1" applyFont="1" applyFill="1" applyBorder="1" applyAlignment="1">
      <alignment horizontal="right" vertical="center"/>
    </xf>
    <xf numFmtId="0" fontId="17" fillId="2" borderId="19" xfId="1" applyFont="1" applyFill="1" applyBorder="1" applyAlignment="1">
      <alignment horizontal="left" vertical="center"/>
    </xf>
    <xf numFmtId="0" fontId="39" fillId="0" borderId="168" xfId="8" applyFont="1" applyBorder="1" applyAlignment="1"/>
    <xf numFmtId="0" fontId="4" fillId="0" borderId="66" xfId="2" applyFont="1" applyBorder="1" applyAlignment="1" applyProtection="1">
      <alignment horizontal="center" vertical="center"/>
    </xf>
    <xf numFmtId="0" fontId="4" fillId="0" borderId="10" xfId="2" applyFont="1" applyBorder="1" applyAlignment="1" applyProtection="1">
      <alignment horizontal="center" vertical="center"/>
    </xf>
    <xf numFmtId="0" fontId="4" fillId="0" borderId="19" xfId="2" applyFont="1" applyFill="1" applyBorder="1" applyAlignment="1" applyProtection="1">
      <alignment horizontal="center" vertical="center"/>
    </xf>
    <xf numFmtId="0" fontId="4" fillId="0" borderId="39" xfId="2" applyFont="1" applyFill="1" applyBorder="1" applyAlignment="1" applyProtection="1">
      <alignment horizontal="center" vertical="center"/>
    </xf>
    <xf numFmtId="0" fontId="0" fillId="17" borderId="216" xfId="0" applyFill="1" applyBorder="1" applyAlignment="1">
      <alignment horizontal="center" vertical="center"/>
    </xf>
    <xf numFmtId="0" fontId="0" fillId="0" borderId="21" xfId="0" applyBorder="1" applyProtection="1">
      <alignment vertical="center"/>
      <protection locked="0"/>
    </xf>
    <xf numFmtId="0" fontId="94" fillId="0" borderId="40" xfId="0" applyFont="1" applyBorder="1" applyAlignment="1">
      <alignment horizontal="center" vertical="center"/>
    </xf>
    <xf numFmtId="0" fontId="0" fillId="17" borderId="262" xfId="0" applyFill="1" applyBorder="1" applyAlignment="1">
      <alignment horizontal="center" vertical="center"/>
    </xf>
    <xf numFmtId="0" fontId="0" fillId="0" borderId="9" xfId="0" applyBorder="1" applyProtection="1">
      <alignment vertical="center"/>
      <protection locked="0"/>
    </xf>
    <xf numFmtId="0" fontId="94" fillId="0" borderId="45" xfId="0" applyFont="1" applyBorder="1" applyAlignment="1">
      <alignment horizontal="center" vertical="center"/>
    </xf>
    <xf numFmtId="0" fontId="0" fillId="0" borderId="13" xfId="0" applyBorder="1" applyProtection="1">
      <alignment vertical="center"/>
      <protection locked="0"/>
    </xf>
    <xf numFmtId="0" fontId="94" fillId="0" borderId="135" xfId="0" applyFont="1" applyBorder="1" applyAlignment="1">
      <alignment horizontal="center" vertical="center"/>
    </xf>
    <xf numFmtId="0" fontId="0" fillId="17" borderId="263" xfId="0" applyFill="1" applyBorder="1" applyAlignment="1">
      <alignment horizontal="center" vertical="center"/>
    </xf>
    <xf numFmtId="0" fontId="0" fillId="0" borderId="33" xfId="0" applyBorder="1" applyProtection="1">
      <alignment vertical="center"/>
      <protection locked="0"/>
    </xf>
    <xf numFmtId="0" fontId="94" fillId="0" borderId="34" xfId="0" applyFont="1" applyBorder="1" applyAlignment="1">
      <alignment horizontal="center" vertical="center"/>
    </xf>
    <xf numFmtId="0" fontId="0" fillId="17" borderId="264" xfId="0" applyFill="1" applyBorder="1" applyAlignment="1">
      <alignment horizontal="center" vertical="center"/>
    </xf>
    <xf numFmtId="0" fontId="0" fillId="0" borderId="9" xfId="0" applyBorder="1">
      <alignment vertical="center"/>
    </xf>
    <xf numFmtId="0" fontId="95" fillId="0" borderId="33"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vertical="center"/>
      <protection locked="0"/>
    </xf>
    <xf numFmtId="0" fontId="95" fillId="0" borderId="22" xfId="0" applyFont="1" applyBorder="1" applyAlignment="1" applyProtection="1">
      <alignment horizontal="center" vertical="center"/>
      <protection locked="0"/>
    </xf>
    <xf numFmtId="0" fontId="0" fillId="0" borderId="0" xfId="0" applyBorder="1">
      <alignment vertical="center"/>
    </xf>
    <xf numFmtId="0" fontId="0" fillId="0" borderId="9" xfId="0" applyBorder="1" applyAlignment="1" applyProtection="1">
      <alignment horizontal="center" vertical="center"/>
      <protection locked="0"/>
    </xf>
    <xf numFmtId="0" fontId="0" fillId="0" borderId="12" xfId="0" applyBorder="1" applyAlignment="1" applyProtection="1">
      <alignment vertical="center"/>
      <protection locked="0"/>
    </xf>
    <xf numFmtId="0" fontId="95" fillId="0" borderId="10"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 xfId="0" applyBorder="1" applyAlignment="1" applyProtection="1">
      <alignment vertical="center"/>
      <protection locked="0"/>
    </xf>
    <xf numFmtId="0" fontId="95" fillId="0" borderId="1" xfId="0" applyFont="1" applyBorder="1" applyAlignment="1" applyProtection="1">
      <alignment horizontal="center" vertical="center"/>
      <protection locked="0"/>
    </xf>
    <xf numFmtId="0" fontId="94" fillId="17" borderId="265" xfId="0" applyFont="1" applyFill="1" applyBorder="1" applyAlignment="1">
      <alignment horizontal="center" vertical="center" wrapText="1"/>
    </xf>
    <xf numFmtId="183" fontId="98" fillId="0" borderId="141" xfId="0" applyNumberFormat="1" applyFont="1" applyBorder="1" applyAlignment="1">
      <alignment horizontal="center" vertical="center"/>
    </xf>
    <xf numFmtId="0" fontId="96" fillId="0" borderId="141" xfId="0" applyFont="1" applyBorder="1" applyAlignment="1">
      <alignment horizontal="center" vertical="center"/>
    </xf>
    <xf numFmtId="0" fontId="99" fillId="0" borderId="142" xfId="0" applyFont="1" applyBorder="1" applyAlignment="1">
      <alignment horizontal="left" vertical="center" wrapText="1"/>
    </xf>
    <xf numFmtId="0" fontId="94" fillId="0" borderId="141" xfId="0" applyFont="1" applyBorder="1" applyAlignment="1">
      <alignment horizontal="center" vertical="center" wrapText="1"/>
    </xf>
    <xf numFmtId="0" fontId="96" fillId="0" borderId="141" xfId="0" applyFont="1" applyBorder="1" applyAlignment="1">
      <alignment horizontal="center" vertical="center" wrapText="1"/>
    </xf>
    <xf numFmtId="0" fontId="96" fillId="0" borderId="266" xfId="0" applyFont="1" applyBorder="1" applyAlignment="1">
      <alignment horizontal="center" vertical="center"/>
    </xf>
    <xf numFmtId="0" fontId="96" fillId="0" borderId="267" xfId="0" applyFont="1" applyBorder="1" applyAlignment="1">
      <alignment horizontal="center" vertical="center"/>
    </xf>
    <xf numFmtId="0" fontId="100" fillId="0" borderId="36" xfId="0" applyFont="1" applyBorder="1" applyAlignment="1">
      <alignment vertical="center"/>
    </xf>
    <xf numFmtId="0" fontId="101" fillId="17" borderId="14" xfId="0" applyFont="1" applyFill="1" applyBorder="1" applyAlignment="1">
      <alignment vertical="center"/>
    </xf>
    <xf numFmtId="0" fontId="101" fillId="17" borderId="228" xfId="0" applyFont="1" applyFill="1" applyBorder="1" applyAlignment="1">
      <alignment vertical="center"/>
    </xf>
    <xf numFmtId="0" fontId="102" fillId="0" borderId="0" xfId="0" applyFont="1" applyBorder="1" applyAlignment="1">
      <alignment horizontal="center" vertical="center"/>
    </xf>
    <xf numFmtId="182" fontId="102" fillId="0" borderId="0" xfId="0" applyNumberFormat="1" applyFont="1" applyBorder="1" applyAlignment="1">
      <alignment horizontal="center" vertical="center"/>
    </xf>
    <xf numFmtId="0" fontId="103" fillId="0" borderId="0" xfId="0" applyFont="1" applyBorder="1">
      <alignment vertical="center"/>
    </xf>
    <xf numFmtId="0" fontId="103" fillId="0" borderId="0" xfId="0" applyFont="1" applyBorder="1" applyAlignment="1">
      <alignment horizontal="center" vertical="center" wrapText="1"/>
    </xf>
    <xf numFmtId="0" fontId="104" fillId="0" borderId="36" xfId="0" applyFont="1" applyBorder="1" applyAlignment="1">
      <alignment vertical="center"/>
    </xf>
    <xf numFmtId="184" fontId="102" fillId="17" borderId="70" xfId="0" applyNumberFormat="1" applyFont="1" applyFill="1" applyBorder="1" applyAlignment="1">
      <alignment vertical="center"/>
    </xf>
    <xf numFmtId="184" fontId="102" fillId="17" borderId="71" xfId="0" applyNumberFormat="1" applyFont="1" applyFill="1" applyBorder="1" applyAlignment="1">
      <alignment vertical="center"/>
    </xf>
    <xf numFmtId="0" fontId="0" fillId="0" borderId="0" xfId="0" applyFill="1" applyBorder="1">
      <alignment vertical="center"/>
    </xf>
    <xf numFmtId="0" fontId="103" fillId="0" borderId="0" xfId="0" applyFont="1" applyFill="1" applyBorder="1" applyAlignment="1">
      <alignment horizontal="center" vertical="center"/>
    </xf>
    <xf numFmtId="0" fontId="73" fillId="0" borderId="0" xfId="11" applyFont="1" applyFill="1" applyBorder="1" applyAlignment="1">
      <alignment horizontal="center" vertical="center" wrapText="1"/>
    </xf>
    <xf numFmtId="0" fontId="105" fillId="0" borderId="0" xfId="0" applyFont="1" applyFill="1" applyBorder="1" applyAlignment="1" applyProtection="1">
      <alignment horizontal="center" vertical="center"/>
      <protection locked="0"/>
    </xf>
    <xf numFmtId="0" fontId="103" fillId="0" borderId="0" xfId="0" applyFont="1" applyFill="1" applyBorder="1" applyAlignment="1">
      <alignment horizontal="center" vertical="center" wrapText="1"/>
    </xf>
    <xf numFmtId="0" fontId="103" fillId="17" borderId="183" xfId="0" applyFont="1" applyFill="1" applyBorder="1" applyAlignment="1">
      <alignment horizontal="center" vertical="center"/>
    </xf>
    <xf numFmtId="0" fontId="103" fillId="17" borderId="21" xfId="0" applyFont="1" applyFill="1" applyBorder="1" applyAlignment="1">
      <alignment horizontal="center" vertical="center"/>
    </xf>
    <xf numFmtId="0" fontId="103" fillId="17" borderId="22" xfId="0" applyFont="1" applyFill="1" applyBorder="1" applyAlignment="1">
      <alignment horizontal="center" vertical="center"/>
    </xf>
    <xf numFmtId="0" fontId="103" fillId="17" borderId="40" xfId="0" applyFont="1" applyFill="1" applyBorder="1" applyAlignment="1">
      <alignment horizontal="center" vertical="center"/>
    </xf>
    <xf numFmtId="184" fontId="106" fillId="0" borderId="19" xfId="0" applyNumberFormat="1" applyFont="1" applyBorder="1" applyAlignment="1" applyProtection="1">
      <alignment horizontal="center" vertical="center"/>
    </xf>
    <xf numFmtId="0" fontId="106" fillId="0" borderId="19" xfId="0" applyFont="1" applyBorder="1" applyAlignment="1" applyProtection="1">
      <alignment horizontal="center" vertical="center"/>
    </xf>
    <xf numFmtId="182" fontId="106" fillId="0" borderId="19" xfId="0" applyNumberFormat="1" applyFont="1" applyBorder="1" applyAlignment="1" applyProtection="1">
      <alignment horizontal="center" vertical="center"/>
      <protection locked="0"/>
    </xf>
    <xf numFmtId="0" fontId="106" fillId="0" borderId="26" xfId="0" applyFont="1" applyBorder="1">
      <alignment vertical="center"/>
    </xf>
    <xf numFmtId="0" fontId="108" fillId="0" borderId="0" xfId="0" applyFont="1">
      <alignment vertical="center"/>
    </xf>
    <xf numFmtId="0" fontId="103" fillId="17" borderId="9" xfId="0" applyFont="1" applyFill="1" applyBorder="1" applyAlignment="1">
      <alignment horizontal="center" vertical="center"/>
    </xf>
    <xf numFmtId="0" fontId="103" fillId="17" borderId="10" xfId="0" applyFont="1" applyFill="1" applyBorder="1" applyAlignment="1">
      <alignment horizontal="center" vertical="center"/>
    </xf>
    <xf numFmtId="0" fontId="103" fillId="17" borderId="45" xfId="0" applyFont="1" applyFill="1" applyBorder="1" applyAlignment="1">
      <alignment horizontal="center" vertical="center"/>
    </xf>
    <xf numFmtId="0" fontId="106" fillId="0" borderId="0" xfId="0" applyFont="1" applyProtection="1">
      <alignment vertical="center"/>
    </xf>
    <xf numFmtId="0" fontId="106" fillId="0" borderId="0" xfId="0" applyFont="1">
      <alignment vertical="center"/>
    </xf>
    <xf numFmtId="0" fontId="109" fillId="0" borderId="0" xfId="0" applyFont="1" applyBorder="1" applyAlignment="1" applyProtection="1">
      <alignment vertical="center" textRotation="255" wrapText="1"/>
    </xf>
    <xf numFmtId="0" fontId="109" fillId="0" borderId="0" xfId="0" applyFont="1" applyBorder="1" applyAlignment="1">
      <alignment vertical="center" textRotation="255" wrapText="1"/>
    </xf>
    <xf numFmtId="0" fontId="106" fillId="0" borderId="36" xfId="0" applyFont="1" applyBorder="1">
      <alignment vertical="center"/>
    </xf>
    <xf numFmtId="184" fontId="106" fillId="0" borderId="38" xfId="0" applyNumberFormat="1" applyFont="1" applyBorder="1" applyAlignment="1" applyProtection="1">
      <alignment horizontal="center" vertical="center"/>
    </xf>
    <xf numFmtId="0" fontId="106" fillId="0" borderId="38" xfId="0" applyFont="1" applyBorder="1" applyAlignment="1" applyProtection="1">
      <alignment horizontal="center" vertical="center"/>
    </xf>
    <xf numFmtId="182" fontId="106" fillId="0" borderId="38" xfId="0" applyNumberFormat="1" applyFont="1" applyBorder="1" applyAlignment="1" applyProtection="1">
      <alignment horizontal="center" vertical="center"/>
      <protection locked="0"/>
    </xf>
    <xf numFmtId="182" fontId="106" fillId="0" borderId="38" xfId="0" applyNumberFormat="1" applyFont="1" applyBorder="1" applyAlignment="1" applyProtection="1">
      <alignment horizontal="center" vertical="center" shrinkToFit="1"/>
      <protection locked="0"/>
    </xf>
    <xf numFmtId="185" fontId="106" fillId="10" borderId="38" xfId="0" applyNumberFormat="1" applyFont="1" applyFill="1" applyBorder="1" applyAlignment="1" applyProtection="1">
      <alignment horizontal="center" vertical="center" shrinkToFit="1"/>
    </xf>
    <xf numFmtId="182" fontId="106" fillId="0" borderId="39" xfId="0" applyNumberFormat="1" applyFont="1" applyBorder="1" applyAlignment="1" applyProtection="1">
      <alignment horizontal="center" vertical="center" shrinkToFit="1"/>
      <protection locked="0"/>
    </xf>
    <xf numFmtId="0" fontId="73" fillId="16" borderId="0" xfId="11" applyFont="1" applyFill="1" applyBorder="1" applyAlignment="1">
      <alignment vertical="center"/>
    </xf>
    <xf numFmtId="0" fontId="50" fillId="16" borderId="0" xfId="11" applyFont="1" applyFill="1" applyBorder="1" applyAlignment="1">
      <alignment vertical="center"/>
    </xf>
    <xf numFmtId="0" fontId="41" fillId="16" borderId="0" xfId="11" applyFont="1" applyFill="1" applyBorder="1" applyAlignment="1">
      <alignment vertical="center"/>
    </xf>
    <xf numFmtId="0" fontId="73" fillId="16" borderId="0" xfId="11" applyFont="1" applyFill="1" applyBorder="1" applyAlignment="1">
      <alignment vertical="center" wrapText="1"/>
    </xf>
    <xf numFmtId="0" fontId="73" fillId="0" borderId="0" xfId="11" applyFont="1" applyFill="1" applyBorder="1" applyAlignment="1">
      <alignment vertical="center" wrapText="1"/>
    </xf>
    <xf numFmtId="0" fontId="73" fillId="17" borderId="160" xfId="11" applyFont="1" applyFill="1" applyBorder="1" applyAlignment="1">
      <alignment horizontal="center" vertical="center" shrinkToFit="1"/>
    </xf>
    <xf numFmtId="0" fontId="73" fillId="17" borderId="15" xfId="11" applyFont="1" applyFill="1" applyBorder="1" applyAlignment="1">
      <alignment horizontal="center" vertical="center"/>
    </xf>
    <xf numFmtId="0" fontId="73" fillId="17" borderId="6" xfId="11" applyFont="1" applyFill="1" applyBorder="1" applyAlignment="1">
      <alignment horizontal="center" vertical="center"/>
    </xf>
    <xf numFmtId="0" fontId="73" fillId="17" borderId="42" xfId="11"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36"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98" fillId="0" borderId="0" xfId="0" applyFont="1" applyBorder="1" applyAlignment="1">
      <alignment vertical="center"/>
    </xf>
    <xf numFmtId="0" fontId="112" fillId="0" borderId="0" xfId="0" applyFont="1" applyAlignment="1">
      <alignment vertical="center" wrapText="1"/>
    </xf>
    <xf numFmtId="0" fontId="67" fillId="0" borderId="0" xfId="8" applyFont="1" applyBorder="1" applyAlignment="1">
      <alignment vertical="center"/>
    </xf>
    <xf numFmtId="0" fontId="67" fillId="0" borderId="0" xfId="8" applyFont="1" applyBorder="1" applyAlignment="1">
      <alignment horizontal="left" vertical="center"/>
    </xf>
    <xf numFmtId="0" fontId="67" fillId="0" borderId="0" xfId="8" applyFont="1" applyFill="1" applyBorder="1" applyAlignment="1">
      <alignment vertical="center"/>
    </xf>
    <xf numFmtId="0" fontId="73" fillId="0" borderId="0" xfId="8" applyFont="1" applyBorder="1" applyAlignment="1">
      <alignment horizontal="center" vertical="center"/>
    </xf>
    <xf numFmtId="0" fontId="73" fillId="0" borderId="0" xfId="8" applyFont="1" applyBorder="1" applyAlignment="1">
      <alignment vertical="center"/>
    </xf>
    <xf numFmtId="0" fontId="114" fillId="0" borderId="0" xfId="8" applyFont="1" applyBorder="1" applyAlignment="1">
      <alignment horizontal="center" vertical="center"/>
    </xf>
    <xf numFmtId="0" fontId="115" fillId="0" borderId="0" xfId="8" applyFont="1" applyBorder="1" applyAlignment="1">
      <alignment vertical="center"/>
    </xf>
    <xf numFmtId="0" fontId="116" fillId="0" borderId="0" xfId="8" applyFont="1" applyFill="1" applyBorder="1" applyAlignment="1">
      <alignment vertical="center"/>
    </xf>
    <xf numFmtId="0" fontId="71" fillId="0" borderId="0" xfId="8" applyFont="1" applyFill="1" applyBorder="1" applyAlignment="1">
      <alignment vertical="center" shrinkToFit="1"/>
    </xf>
    <xf numFmtId="0" fontId="71" fillId="0" borderId="0" xfId="8" applyFont="1" applyBorder="1" applyAlignment="1">
      <alignment vertical="center"/>
    </xf>
    <xf numFmtId="0" fontId="114" fillId="0" borderId="0" xfId="8" applyFont="1" applyBorder="1" applyAlignment="1">
      <alignment vertical="center"/>
    </xf>
    <xf numFmtId="0" fontId="71" fillId="0" borderId="61" xfId="8" applyFont="1" applyBorder="1" applyAlignment="1">
      <alignment vertical="center"/>
    </xf>
    <xf numFmtId="0" fontId="115" fillId="0" borderId="0" xfId="8" applyFont="1" applyAlignment="1">
      <alignment vertical="center"/>
    </xf>
    <xf numFmtId="0" fontId="67" fillId="0" borderId="61" xfId="8" applyFont="1" applyBorder="1" applyAlignment="1">
      <alignment vertical="center"/>
    </xf>
    <xf numFmtId="0" fontId="71" fillId="0" borderId="0" xfId="8" applyFont="1" applyBorder="1" applyAlignment="1">
      <alignment horizontal="center" vertical="center"/>
    </xf>
    <xf numFmtId="0" fontId="121" fillId="0" borderId="285" xfId="8" applyFont="1" applyBorder="1" applyAlignment="1">
      <alignment vertical="center" shrinkToFit="1"/>
    </xf>
    <xf numFmtId="0" fontId="67" fillId="0" borderId="285" xfId="8" applyFont="1" applyBorder="1" applyAlignment="1">
      <alignment vertical="center"/>
    </xf>
    <xf numFmtId="0" fontId="67" fillId="0" borderId="0" xfId="8" applyFont="1" applyFill="1" applyBorder="1" applyAlignment="1">
      <alignment vertical="center" shrinkToFit="1"/>
    </xf>
    <xf numFmtId="0" fontId="71" fillId="0" borderId="0" xfId="8" applyFont="1" applyFill="1" applyBorder="1" applyAlignment="1">
      <alignment vertical="center"/>
    </xf>
    <xf numFmtId="0" fontId="120" fillId="0" borderId="0" xfId="8" applyFont="1" applyBorder="1" applyAlignment="1">
      <alignment horizontal="center" vertical="center" wrapText="1"/>
    </xf>
    <xf numFmtId="0" fontId="121" fillId="0" borderId="0" xfId="8" applyFont="1" applyBorder="1" applyAlignment="1">
      <alignment vertical="center" shrinkToFit="1"/>
    </xf>
    <xf numFmtId="0" fontId="73" fillId="0" borderId="38" xfId="8" applyFont="1" applyBorder="1" applyAlignment="1">
      <alignment horizontal="center" vertical="center"/>
    </xf>
    <xf numFmtId="0" fontId="73" fillId="18" borderId="45" xfId="8" applyFont="1" applyFill="1" applyBorder="1" applyAlignment="1">
      <alignment horizontal="center" vertical="center"/>
    </xf>
    <xf numFmtId="0" fontId="73" fillId="20" borderId="45" xfId="8" applyFont="1" applyFill="1" applyBorder="1" applyAlignment="1">
      <alignment horizontal="center" vertical="center"/>
    </xf>
    <xf numFmtId="0" fontId="67" fillId="0" borderId="61" xfId="8" applyFont="1" applyFill="1" applyBorder="1" applyAlignment="1">
      <alignment vertical="center"/>
    </xf>
    <xf numFmtId="0" fontId="67" fillId="0" borderId="0" xfId="8" applyFont="1" applyAlignment="1">
      <alignment horizontal="center" vertical="center"/>
    </xf>
    <xf numFmtId="0" fontId="67" fillId="0" borderId="0" xfId="8" applyFont="1" applyFill="1" applyAlignment="1">
      <alignment vertical="center"/>
    </xf>
    <xf numFmtId="0" fontId="118" fillId="0" borderId="0" xfId="8" applyFont="1" applyFill="1" applyBorder="1" applyAlignment="1">
      <alignment vertical="top" wrapText="1"/>
    </xf>
    <xf numFmtId="0" fontId="67" fillId="0" borderId="0" xfId="8" applyFont="1" applyBorder="1" applyAlignment="1">
      <alignment horizontal="center" vertical="center"/>
    </xf>
    <xf numFmtId="0" fontId="67" fillId="0" borderId="0" xfId="8" applyFont="1" applyFill="1" applyBorder="1" applyAlignment="1">
      <alignment horizontal="center" vertical="center" wrapText="1"/>
    </xf>
    <xf numFmtId="0" fontId="71" fillId="0" borderId="0" xfId="8" applyFont="1" applyFill="1" applyBorder="1" applyAlignment="1">
      <alignment vertical="center" wrapText="1"/>
    </xf>
    <xf numFmtId="0" fontId="71" fillId="0" borderId="61" xfId="8" applyFont="1" applyFill="1" applyBorder="1" applyAlignment="1">
      <alignment vertical="center" wrapText="1"/>
    </xf>
    <xf numFmtId="0" fontId="71" fillId="0" borderId="0" xfId="8" applyFont="1" applyFill="1" applyBorder="1" applyAlignment="1">
      <alignment horizontal="center" vertical="center" wrapText="1"/>
    </xf>
    <xf numFmtId="0" fontId="71" fillId="0" borderId="0" xfId="8" applyFont="1" applyAlignment="1">
      <alignment horizontal="center" vertical="center" wrapText="1"/>
    </xf>
    <xf numFmtId="0" fontId="71" fillId="0" borderId="0" xfId="8" applyFont="1" applyAlignment="1">
      <alignment vertical="center" wrapText="1"/>
    </xf>
    <xf numFmtId="0" fontId="118" fillId="13" borderId="0" xfId="8" applyFont="1" applyFill="1" applyBorder="1" applyAlignment="1">
      <alignment vertical="top" wrapText="1"/>
    </xf>
    <xf numFmtId="0" fontId="118" fillId="0" borderId="0" xfId="8" applyFont="1" applyAlignment="1">
      <alignment horizontal="center" vertical="center" wrapText="1"/>
    </xf>
    <xf numFmtId="0" fontId="67" fillId="0" borderId="0" xfId="8" applyFont="1" applyFill="1" applyBorder="1" applyAlignment="1">
      <alignment vertical="top"/>
    </xf>
    <xf numFmtId="0" fontId="67" fillId="0" borderId="0" xfId="8" applyFont="1" applyBorder="1" applyAlignment="1">
      <alignment vertical="top"/>
    </xf>
    <xf numFmtId="0" fontId="67" fillId="0" borderId="0" xfId="8" applyFont="1" applyBorder="1" applyAlignment="1">
      <alignment vertical="center" shrinkToFit="1"/>
    </xf>
    <xf numFmtId="0" fontId="116" fillId="0" borderId="0" xfId="8" applyFont="1" applyBorder="1" applyAlignment="1">
      <alignment vertical="center" wrapText="1"/>
    </xf>
    <xf numFmtId="0" fontId="78" fillId="0" borderId="0" xfId="8" applyFont="1" applyBorder="1" applyAlignment="1">
      <alignment vertical="center" textRotation="255" wrapText="1"/>
    </xf>
    <xf numFmtId="0" fontId="66" fillId="0" borderId="0" xfId="8" applyFont="1" applyBorder="1" applyAlignment="1">
      <alignment horizontal="center" vertical="center" wrapText="1"/>
    </xf>
    <xf numFmtId="0" fontId="66" fillId="0" borderId="0" xfId="8" applyFont="1" applyBorder="1" applyAlignment="1">
      <alignment vertical="center" wrapText="1"/>
    </xf>
    <xf numFmtId="0" fontId="118" fillId="0" borderId="0" xfId="8" applyFont="1" applyBorder="1" applyAlignment="1">
      <alignment vertical="center"/>
    </xf>
    <xf numFmtId="0" fontId="118" fillId="0" borderId="0" xfId="8" applyFont="1" applyBorder="1" applyAlignment="1">
      <alignment vertical="center" wrapText="1"/>
    </xf>
    <xf numFmtId="0" fontId="123" fillId="0" borderId="0" xfId="8" applyFont="1" applyBorder="1" applyAlignment="1"/>
    <xf numFmtId="0" fontId="71" fillId="0" borderId="0" xfId="8" applyFont="1" applyBorder="1" applyAlignment="1">
      <alignment horizontal="left" vertical="center"/>
    </xf>
    <xf numFmtId="0" fontId="73" fillId="0" borderId="0" xfId="8" applyFont="1" applyBorder="1" applyAlignment="1">
      <alignment vertical="center" wrapText="1"/>
    </xf>
    <xf numFmtId="0" fontId="67" fillId="13" borderId="0" xfId="8" applyFont="1" applyFill="1" applyBorder="1" applyAlignment="1">
      <alignment vertical="center"/>
    </xf>
    <xf numFmtId="0" fontId="73" fillId="0" borderId="0" xfId="8" applyFont="1" applyFill="1" applyBorder="1" applyAlignment="1">
      <alignment vertical="center" wrapText="1"/>
    </xf>
    <xf numFmtId="0" fontId="118" fillId="0" borderId="36" xfId="8" applyFont="1" applyBorder="1" applyAlignment="1">
      <alignment vertical="center"/>
    </xf>
    <xf numFmtId="0" fontId="118" fillId="0" borderId="0" xfId="8" applyFont="1" applyFill="1" applyBorder="1" applyAlignment="1">
      <alignment vertical="center" wrapText="1"/>
    </xf>
    <xf numFmtId="0" fontId="116" fillId="0" borderId="36" xfId="8" applyFont="1" applyBorder="1" applyAlignment="1">
      <alignment vertical="center" wrapText="1"/>
    </xf>
    <xf numFmtId="0" fontId="67" fillId="0" borderId="36" xfId="8" applyFont="1" applyBorder="1" applyAlignment="1">
      <alignment vertical="center"/>
    </xf>
    <xf numFmtId="0" fontId="73" fillId="0" borderId="0" xfId="8" applyFont="1" applyFill="1" applyBorder="1" applyAlignment="1">
      <alignment horizontal="right" vertical="center" wrapText="1"/>
    </xf>
    <xf numFmtId="0" fontId="73" fillId="0" borderId="38" xfId="8" applyFont="1" applyFill="1" applyBorder="1" applyAlignment="1">
      <alignment horizontal="right" vertical="center" wrapText="1"/>
    </xf>
    <xf numFmtId="0" fontId="67" fillId="0" borderId="38" xfId="8" applyFont="1" applyFill="1" applyBorder="1" applyAlignment="1">
      <alignment horizontal="center" vertical="center" wrapText="1"/>
    </xf>
    <xf numFmtId="0" fontId="73" fillId="0" borderId="38" xfId="8" applyFont="1" applyFill="1" applyBorder="1" applyAlignment="1">
      <alignment horizontal="center" vertical="center" wrapText="1"/>
    </xf>
    <xf numFmtId="0" fontId="67" fillId="0" borderId="0" xfId="8" applyFont="1" applyBorder="1" applyAlignment="1">
      <alignment vertical="center" textRotation="255"/>
    </xf>
    <xf numFmtId="0" fontId="116" fillId="0" borderId="0" xfId="8" applyFont="1" applyBorder="1" applyAlignment="1">
      <alignment vertical="top" wrapText="1"/>
    </xf>
    <xf numFmtId="0" fontId="73" fillId="0" borderId="0" xfId="8" applyFont="1" applyFill="1" applyBorder="1" applyAlignment="1">
      <alignment horizontal="center" vertical="center"/>
    </xf>
    <xf numFmtId="0" fontId="73" fillId="0" borderId="0" xfId="8" applyFont="1" applyFill="1" applyBorder="1" applyAlignment="1">
      <alignment horizontal="center" vertical="center" wrapText="1"/>
    </xf>
    <xf numFmtId="0" fontId="118" fillId="0" borderId="0" xfId="8" applyFont="1" applyFill="1" applyBorder="1" applyAlignment="1">
      <alignment horizontal="center" vertical="center" textRotation="255"/>
    </xf>
    <xf numFmtId="0" fontId="118" fillId="0" borderId="0" xfId="8" applyFont="1" applyBorder="1" applyAlignment="1">
      <alignment horizontal="center" vertical="center" wrapText="1"/>
    </xf>
    <xf numFmtId="0" fontId="126" fillId="0" borderId="0" xfId="8" applyFont="1" applyBorder="1" applyAlignment="1">
      <alignment horizontal="center" vertical="center" wrapText="1"/>
    </xf>
    <xf numFmtId="0" fontId="126" fillId="0" borderId="0" xfId="8" applyFont="1" applyBorder="1" applyAlignment="1">
      <alignment vertical="center" wrapText="1"/>
    </xf>
    <xf numFmtId="0" fontId="126" fillId="0" borderId="35" xfId="8" applyFont="1" applyBorder="1" applyAlignment="1">
      <alignment vertical="center" wrapText="1"/>
    </xf>
    <xf numFmtId="0" fontId="67" fillId="0" borderId="173" xfId="8" applyFont="1" applyBorder="1" applyAlignment="1">
      <alignment vertical="center"/>
    </xf>
    <xf numFmtId="0" fontId="39" fillId="0" borderId="0" xfId="8" applyFont="1" applyAlignment="1">
      <alignment vertical="center"/>
    </xf>
    <xf numFmtId="0" fontId="67" fillId="0" borderId="168" xfId="8" applyFont="1" applyBorder="1" applyAlignment="1">
      <alignment vertical="center"/>
    </xf>
    <xf numFmtId="183" fontId="86" fillId="10" borderId="175" xfId="8" applyNumberFormat="1" applyFont="1" applyFill="1" applyBorder="1" applyAlignment="1">
      <alignment horizontal="left" vertical="center" shrinkToFit="1"/>
    </xf>
    <xf numFmtId="183" fontId="86" fillId="10" borderId="173" xfId="8" applyNumberFormat="1" applyFont="1" applyFill="1" applyBorder="1" applyAlignment="1">
      <alignment horizontal="left" vertical="center" shrinkToFit="1"/>
    </xf>
    <xf numFmtId="183" fontId="86" fillId="10" borderId="198" xfId="8" applyNumberFormat="1" applyFont="1" applyFill="1" applyBorder="1" applyAlignment="1">
      <alignment horizontal="left" vertical="center" shrinkToFit="1"/>
    </xf>
    <xf numFmtId="0" fontId="67" fillId="0" borderId="0" xfId="8" applyFont="1" applyBorder="1" applyAlignment="1">
      <alignment vertical="center"/>
    </xf>
    <xf numFmtId="0" fontId="49" fillId="0" borderId="15" xfId="0" applyFont="1" applyBorder="1" applyAlignment="1">
      <alignment horizontal="center" vertical="center"/>
    </xf>
    <xf numFmtId="0" fontId="49" fillId="0" borderId="13" xfId="0" applyFont="1" applyBorder="1" applyAlignment="1">
      <alignment horizontal="center" vertical="center"/>
    </xf>
    <xf numFmtId="0" fontId="40" fillId="0" borderId="0" xfId="8" applyFont="1" applyAlignment="1">
      <alignment vertical="center"/>
    </xf>
    <xf numFmtId="0" fontId="41" fillId="0" borderId="9" xfId="8" applyFont="1" applyBorder="1" applyAlignment="1">
      <alignment horizontal="center" vertical="center"/>
    </xf>
    <xf numFmtId="0" fontId="6" fillId="0" borderId="0" xfId="2" applyFont="1" applyAlignment="1">
      <alignment horizontal="left" shrinkToFit="1"/>
    </xf>
    <xf numFmtId="0" fontId="17" fillId="2" borderId="19" xfId="1" applyFont="1" applyFill="1" applyBorder="1" applyAlignment="1">
      <alignment horizontal="left" vertical="center"/>
    </xf>
    <xf numFmtId="0" fontId="17" fillId="2" borderId="18" xfId="1" applyFont="1" applyFill="1" applyBorder="1" applyAlignment="1">
      <alignment horizontal="left" vertical="center"/>
    </xf>
    <xf numFmtId="0" fontId="4" fillId="0" borderId="46" xfId="2" applyFont="1" applyBorder="1" applyAlignment="1" applyProtection="1">
      <alignment horizontal="center"/>
    </xf>
    <xf numFmtId="0" fontId="4" fillId="0" borderId="6" xfId="2" applyFont="1" applyBorder="1" applyAlignment="1" applyProtection="1">
      <alignment horizontal="center"/>
    </xf>
    <xf numFmtId="0" fontId="4" fillId="0" borderId="36" xfId="2" applyFont="1" applyBorder="1" applyAlignment="1" applyProtection="1">
      <alignment horizontal="center"/>
    </xf>
    <xf numFmtId="0" fontId="4" fillId="0" borderId="4" xfId="2" applyFont="1" applyBorder="1" applyAlignment="1" applyProtection="1">
      <alignment horizontal="center"/>
    </xf>
    <xf numFmtId="0" fontId="4" fillId="0" borderId="26" xfId="2" applyFont="1" applyBorder="1" applyAlignment="1" applyProtection="1">
      <alignment horizontal="center"/>
    </xf>
    <xf numFmtId="0" fontId="4" fillId="0" borderId="25" xfId="2" applyFont="1" applyBorder="1" applyAlignment="1" applyProtection="1">
      <alignment horizontal="center"/>
    </xf>
    <xf numFmtId="0" fontId="3" fillId="8" borderId="31" xfId="3" applyFont="1" applyFill="1" applyBorder="1" applyAlignment="1" applyProtection="1">
      <alignment horizontal="center" vertical="center"/>
    </xf>
    <xf numFmtId="0" fontId="3" fillId="8" borderId="30" xfId="3" applyFont="1" applyFill="1" applyBorder="1" applyAlignment="1" applyProtection="1">
      <alignment horizontal="center" vertical="center"/>
    </xf>
    <xf numFmtId="0" fontId="3" fillId="8" borderId="29" xfId="3" applyFont="1" applyFill="1" applyBorder="1" applyAlignment="1" applyProtection="1">
      <alignment horizontal="center" vertical="center"/>
    </xf>
    <xf numFmtId="0" fontId="4" fillId="0" borderId="8" xfId="2" applyFont="1" applyBorder="1" applyAlignment="1" applyProtection="1">
      <alignment horizontal="center"/>
    </xf>
    <xf numFmtId="0" fontId="4" fillId="0" borderId="5" xfId="2" applyFont="1" applyBorder="1" applyAlignment="1" applyProtection="1">
      <alignment horizontal="center"/>
    </xf>
    <xf numFmtId="0" fontId="4" fillId="0" borderId="20" xfId="2" applyFont="1" applyBorder="1" applyAlignment="1" applyProtection="1">
      <alignment horizontal="center"/>
    </xf>
    <xf numFmtId="0" fontId="4" fillId="0" borderId="9"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0" borderId="9" xfId="2" applyFont="1" applyBorder="1" applyAlignment="1" applyProtection="1">
      <alignment horizontal="center"/>
    </xf>
    <xf numFmtId="0" fontId="4" fillId="0" borderId="131" xfId="2" applyFont="1" applyBorder="1" applyAlignment="1" applyProtection="1">
      <alignment horizontal="center"/>
    </xf>
    <xf numFmtId="0" fontId="4" fillId="0" borderId="21" xfId="2" applyFont="1" applyBorder="1" applyAlignment="1" applyProtection="1">
      <alignment horizontal="center"/>
    </xf>
    <xf numFmtId="0" fontId="4" fillId="0" borderId="183" xfId="2" applyFont="1" applyBorder="1" applyAlignment="1" applyProtection="1">
      <alignment horizontal="center"/>
    </xf>
    <xf numFmtId="0" fontId="4" fillId="0" borderId="12" xfId="2" applyFont="1" applyBorder="1" applyAlignment="1" applyProtection="1">
      <alignment vertical="center" shrinkToFit="1"/>
    </xf>
    <xf numFmtId="0" fontId="4" fillId="0" borderId="11" xfId="2" applyFont="1" applyBorder="1" applyAlignment="1" applyProtection="1">
      <alignment vertical="center" shrinkToFit="1"/>
    </xf>
    <xf numFmtId="0" fontId="4" fillId="0" borderId="47" xfId="2" applyFont="1" applyBorder="1" applyAlignment="1" applyProtection="1">
      <alignment vertical="center" shrinkToFit="1"/>
    </xf>
    <xf numFmtId="0" fontId="4" fillId="0" borderId="23" xfId="2" applyFont="1" applyBorder="1" applyAlignment="1" applyProtection="1">
      <alignment vertical="center" shrinkToFit="1"/>
    </xf>
    <xf numFmtId="0" fontId="4" fillId="0" borderId="24" xfId="2" applyFont="1" applyBorder="1" applyAlignment="1" applyProtection="1">
      <alignment vertical="center" shrinkToFit="1"/>
    </xf>
    <xf numFmtId="0" fontId="4" fillId="0" borderId="72" xfId="2" applyFont="1" applyBorder="1" applyAlignment="1" applyProtection="1">
      <alignment vertical="center" shrinkToFit="1"/>
    </xf>
    <xf numFmtId="0" fontId="4" fillId="0" borderId="20" xfId="2" applyFont="1" applyFill="1" applyBorder="1" applyAlignment="1" applyProtection="1">
      <alignment vertical="center" shrinkToFit="1"/>
    </xf>
    <xf numFmtId="0" fontId="4" fillId="0" borderId="19" xfId="2" applyFont="1" applyFill="1" applyBorder="1" applyAlignment="1" applyProtection="1">
      <alignment vertical="center" shrinkToFit="1"/>
    </xf>
    <xf numFmtId="0" fontId="4" fillId="0" borderId="18" xfId="2" applyFont="1" applyFill="1" applyBorder="1" applyAlignment="1" applyProtection="1">
      <alignment vertical="center" shrinkToFit="1"/>
    </xf>
    <xf numFmtId="0" fontId="4" fillId="0" borderId="38" xfId="2" applyFont="1" applyBorder="1" applyAlignment="1" applyProtection="1">
      <alignment shrinkToFit="1"/>
    </xf>
    <xf numFmtId="0" fontId="3" fillId="8" borderId="33" xfId="3" applyFont="1" applyFill="1" applyBorder="1" applyAlignment="1" applyProtection="1">
      <alignment horizontal="center" vertical="center"/>
    </xf>
    <xf numFmtId="0" fontId="6" fillId="2" borderId="33" xfId="2" applyFont="1" applyFill="1" applyBorder="1" applyAlignment="1" applyProtection="1">
      <alignment horizontal="center" vertical="center"/>
    </xf>
    <xf numFmtId="0" fontId="6" fillId="2" borderId="162" xfId="2" applyFont="1" applyFill="1" applyBorder="1" applyAlignment="1" applyProtection="1">
      <alignment horizontal="center" vertical="center"/>
    </xf>
    <xf numFmtId="0" fontId="4" fillId="0" borderId="7" xfId="2" applyFont="1" applyBorder="1" applyAlignment="1" applyProtection="1">
      <alignment horizontal="center"/>
    </xf>
    <xf numFmtId="0" fontId="4" fillId="0" borderId="0" xfId="2" applyFont="1" applyBorder="1" applyAlignment="1" applyProtection="1">
      <alignment horizontal="center"/>
    </xf>
    <xf numFmtId="0" fontId="4" fillId="0" borderId="19" xfId="2" applyFont="1" applyBorder="1" applyAlignment="1" applyProtection="1">
      <alignment horizontal="center"/>
    </xf>
    <xf numFmtId="0" fontId="4" fillId="0" borderId="65" xfId="2" applyFont="1" applyBorder="1" applyAlignment="1" applyProtection="1">
      <alignment vertical="center" shrinkToFit="1"/>
    </xf>
    <xf numFmtId="0" fontId="4" fillId="0" borderId="38" xfId="2" applyFont="1" applyBorder="1" applyAlignment="1" applyProtection="1">
      <alignment vertical="center" shrinkToFit="1"/>
    </xf>
    <xf numFmtId="0" fontId="4" fillId="0" borderId="37" xfId="2" applyFont="1" applyBorder="1" applyAlignment="1" applyProtection="1">
      <alignment vertical="center" shrinkToFit="1"/>
    </xf>
    <xf numFmtId="0" fontId="5" fillId="7" borderId="39" xfId="3" applyFont="1" applyFill="1" applyBorder="1" applyAlignment="1" applyProtection="1">
      <alignment horizontal="center" vertical="center" textRotation="255"/>
    </xf>
    <xf numFmtId="0" fontId="5" fillId="7" borderId="36" xfId="3" applyFont="1" applyFill="1" applyBorder="1" applyAlignment="1" applyProtection="1">
      <alignment horizontal="center" vertical="center" textRotation="255"/>
    </xf>
    <xf numFmtId="0" fontId="5" fillId="7" borderId="26" xfId="3" applyFont="1" applyFill="1" applyBorder="1" applyAlignment="1" applyProtection="1">
      <alignment horizontal="center" vertical="center" textRotation="255"/>
    </xf>
    <xf numFmtId="0" fontId="3" fillId="8" borderId="28" xfId="3" applyFont="1" applyFill="1" applyBorder="1" applyAlignment="1" applyProtection="1">
      <alignment horizontal="center" vertical="center"/>
    </xf>
    <xf numFmtId="0" fontId="16" fillId="2" borderId="36" xfId="1" applyFont="1" applyFill="1" applyBorder="1" applyAlignment="1" applyProtection="1">
      <alignment horizontal="left" vertical="center"/>
    </xf>
    <xf numFmtId="0" fontId="16" fillId="2" borderId="0" xfId="1" applyFont="1" applyFill="1" applyBorder="1" applyAlignment="1" applyProtection="1">
      <alignment horizontal="left" vertical="center"/>
    </xf>
    <xf numFmtId="0" fontId="16" fillId="2" borderId="35" xfId="1" applyFont="1" applyFill="1" applyBorder="1" applyAlignment="1" applyProtection="1">
      <alignment horizontal="left" vertical="center"/>
    </xf>
    <xf numFmtId="0" fontId="16" fillId="2" borderId="26" xfId="1" applyFont="1" applyFill="1" applyBorder="1" applyAlignment="1" applyProtection="1">
      <alignment horizontal="left" vertical="center"/>
    </xf>
    <xf numFmtId="0" fontId="16" fillId="2" borderId="19" xfId="1" applyFont="1" applyFill="1" applyBorder="1" applyAlignment="1" applyProtection="1">
      <alignment horizontal="left" vertical="center"/>
    </xf>
    <xf numFmtId="0" fontId="16" fillId="2" borderId="18" xfId="1" applyFont="1" applyFill="1" applyBorder="1" applyAlignment="1" applyProtection="1">
      <alignment horizontal="left" vertical="center"/>
    </xf>
    <xf numFmtId="0" fontId="8" fillId="2" borderId="0" xfId="1" applyFont="1" applyFill="1" applyAlignment="1" applyProtection="1">
      <alignment horizontal="left" vertical="center"/>
    </xf>
    <xf numFmtId="0" fontId="5" fillId="7" borderId="32" xfId="3" applyFont="1" applyFill="1" applyBorder="1" applyAlignment="1" applyProtection="1">
      <alignment horizontal="center" vertical="center" textRotation="255"/>
    </xf>
    <xf numFmtId="0" fontId="5" fillId="7" borderId="152" xfId="3" applyFont="1" applyFill="1" applyBorder="1" applyAlignment="1" applyProtection="1">
      <alignment horizontal="center" vertical="center" textRotation="255"/>
    </xf>
    <xf numFmtId="0" fontId="5" fillId="7" borderId="216" xfId="3" applyFont="1" applyFill="1" applyBorder="1" applyAlignment="1" applyProtection="1">
      <alignment horizontal="center" vertical="center" textRotation="255"/>
    </xf>
    <xf numFmtId="0" fontId="1" fillId="2" borderId="40" xfId="1" applyFill="1" applyBorder="1" applyAlignment="1">
      <alignment horizontal="center" vertical="center"/>
    </xf>
    <xf numFmtId="0" fontId="1" fillId="2" borderId="21" xfId="1" applyFill="1" applyBorder="1" applyAlignment="1">
      <alignment horizontal="center" vertical="center"/>
    </xf>
    <xf numFmtId="181" fontId="4" fillId="2" borderId="23" xfId="4" applyNumberFormat="1" applyFill="1" applyBorder="1" applyAlignment="1">
      <alignment horizontal="center"/>
    </xf>
    <xf numFmtId="181" fontId="4" fillId="2" borderId="24" xfId="4" applyNumberFormat="1" applyFill="1" applyBorder="1" applyAlignment="1">
      <alignment horizontal="center"/>
    </xf>
    <xf numFmtId="181" fontId="4" fillId="2" borderId="22" xfId="4" applyNumberFormat="1" applyFill="1" applyBorder="1" applyAlignment="1">
      <alignment horizontal="center"/>
    </xf>
    <xf numFmtId="181" fontId="4" fillId="2" borderId="72" xfId="4" applyNumberFormat="1" applyFill="1" applyBorder="1" applyAlignment="1">
      <alignment horizontal="center"/>
    </xf>
    <xf numFmtId="0" fontId="8" fillId="11" borderId="31" xfId="1" applyFont="1" applyFill="1" applyBorder="1" applyAlignment="1" applyProtection="1">
      <alignment horizontal="left" vertical="center" wrapText="1"/>
    </xf>
    <xf numFmtId="0" fontId="8" fillId="11" borderId="28" xfId="1" applyFont="1" applyFill="1" applyBorder="1" applyAlignment="1" applyProtection="1">
      <alignment horizontal="left" vertical="center"/>
    </xf>
    <xf numFmtId="0" fontId="8" fillId="11" borderId="27" xfId="1" applyFont="1" applyFill="1" applyBorder="1" applyAlignment="1" applyProtection="1">
      <alignment horizontal="left" vertical="center"/>
    </xf>
    <xf numFmtId="181" fontId="4" fillId="2" borderId="21" xfId="4" applyNumberFormat="1" applyFill="1" applyBorder="1" applyAlignment="1">
      <alignment horizontal="center"/>
    </xf>
    <xf numFmtId="181" fontId="4" fillId="2" borderId="183" xfId="4" applyNumberFormat="1" applyFill="1" applyBorder="1" applyAlignment="1">
      <alignment horizontal="center"/>
    </xf>
    <xf numFmtId="0" fontId="1" fillId="2" borderId="34" xfId="1" applyFill="1" applyBorder="1" applyAlignment="1">
      <alignment horizontal="center" vertical="center"/>
    </xf>
    <xf numFmtId="0" fontId="1" fillId="2" borderId="33" xfId="1" applyFill="1" applyBorder="1" applyAlignment="1">
      <alignment horizontal="center" vertical="center"/>
    </xf>
    <xf numFmtId="181" fontId="4" fillId="2" borderId="33" xfId="4" applyNumberFormat="1" applyFill="1" applyBorder="1" applyAlignment="1">
      <alignment horizontal="center"/>
    </xf>
    <xf numFmtId="181" fontId="4" fillId="2" borderId="162" xfId="4" applyNumberFormat="1" applyFill="1" applyBorder="1" applyAlignment="1">
      <alignment horizontal="center"/>
    </xf>
    <xf numFmtId="0" fontId="13" fillId="0" borderId="39" xfId="4" applyFont="1" applyFill="1" applyBorder="1" applyAlignment="1">
      <alignment horizontal="left" vertical="top" wrapText="1"/>
    </xf>
    <xf numFmtId="0" fontId="13" fillId="0" borderId="38" xfId="4" applyFont="1" applyFill="1" applyBorder="1" applyAlignment="1">
      <alignment horizontal="left" vertical="top" wrapText="1"/>
    </xf>
    <xf numFmtId="0" fontId="13" fillId="0" borderId="37" xfId="4" applyFont="1" applyFill="1" applyBorder="1" applyAlignment="1">
      <alignment horizontal="left" vertical="top" wrapText="1"/>
    </xf>
    <xf numFmtId="0" fontId="13" fillId="0" borderId="36" xfId="4" applyFont="1" applyFill="1" applyBorder="1" applyAlignment="1">
      <alignment horizontal="left" vertical="top" wrapText="1"/>
    </xf>
    <xf numFmtId="0" fontId="13" fillId="0" borderId="0" xfId="4" applyFont="1" applyFill="1" applyBorder="1" applyAlignment="1">
      <alignment horizontal="left" vertical="top" wrapText="1"/>
    </xf>
    <xf numFmtId="0" fontId="13" fillId="0" borderId="35" xfId="4" applyFont="1" applyFill="1" applyBorder="1" applyAlignment="1">
      <alignment horizontal="left" vertical="top" wrapText="1"/>
    </xf>
    <xf numFmtId="0" fontId="13" fillId="0" borderId="26" xfId="4" applyFont="1" applyFill="1" applyBorder="1" applyAlignment="1">
      <alignment horizontal="left" vertical="top" wrapText="1"/>
    </xf>
    <xf numFmtId="0" fontId="13" fillId="0" borderId="19" xfId="4" applyFont="1" applyFill="1" applyBorder="1" applyAlignment="1">
      <alignment horizontal="left" vertical="top" wrapText="1"/>
    </xf>
    <xf numFmtId="0" fontId="13" fillId="0" borderId="18" xfId="4" applyFont="1" applyFill="1" applyBorder="1" applyAlignment="1">
      <alignment horizontal="left" vertical="top" wrapText="1"/>
    </xf>
    <xf numFmtId="0" fontId="1" fillId="2" borderId="45" xfId="1" applyFill="1" applyBorder="1" applyAlignment="1">
      <alignment horizontal="center" vertical="center"/>
    </xf>
    <xf numFmtId="0" fontId="1" fillId="2" borderId="9" xfId="1" applyFill="1" applyBorder="1" applyAlignment="1">
      <alignment horizontal="center" vertical="center"/>
    </xf>
    <xf numFmtId="181" fontId="4" fillId="2" borderId="9" xfId="4" applyNumberFormat="1" applyFill="1" applyBorder="1" applyAlignment="1">
      <alignment horizontal="center"/>
    </xf>
    <xf numFmtId="181" fontId="4" fillId="2" borderId="131" xfId="4" applyNumberFormat="1" applyFill="1" applyBorder="1" applyAlignment="1">
      <alignment horizontal="center"/>
    </xf>
    <xf numFmtId="0" fontId="1" fillId="2" borderId="45" xfId="1" applyFill="1" applyBorder="1" applyAlignment="1">
      <alignment horizontal="center" vertical="center" shrinkToFit="1"/>
    </xf>
    <xf numFmtId="0" fontId="1" fillId="2" borderId="9" xfId="1" applyFill="1" applyBorder="1" applyAlignment="1">
      <alignment horizontal="center" vertical="center" shrinkToFit="1"/>
    </xf>
    <xf numFmtId="0" fontId="5" fillId="2" borderId="45" xfId="1" applyFont="1" applyFill="1" applyBorder="1" applyAlignment="1">
      <alignment horizontal="center" vertical="center" wrapText="1"/>
    </xf>
    <xf numFmtId="0" fontId="5" fillId="2" borderId="9" xfId="1" applyFont="1" applyFill="1" applyBorder="1" applyAlignment="1">
      <alignment horizontal="center" vertical="center"/>
    </xf>
    <xf numFmtId="0" fontId="4" fillId="0" borderId="45" xfId="4" applyFill="1" applyBorder="1" applyAlignment="1">
      <alignment horizontal="center" vertical="center"/>
    </xf>
    <xf numFmtId="0" fontId="4" fillId="0" borderId="9" xfId="4" applyFill="1" applyBorder="1" applyAlignment="1">
      <alignment horizontal="center" vertical="center"/>
    </xf>
    <xf numFmtId="181" fontId="4" fillId="0" borderId="9" xfId="4" applyNumberFormat="1" applyFill="1" applyBorder="1" applyAlignment="1">
      <alignment horizontal="center"/>
    </xf>
    <xf numFmtId="181" fontId="4" fillId="0" borderId="131" xfId="4" applyNumberFormat="1" applyFill="1" applyBorder="1" applyAlignment="1">
      <alignment horizontal="center"/>
    </xf>
    <xf numFmtId="0" fontId="92" fillId="0" borderId="34" xfId="4" applyFont="1" applyFill="1" applyBorder="1" applyAlignment="1">
      <alignment horizontal="center" vertical="center"/>
    </xf>
    <xf numFmtId="0" fontId="92" fillId="0" borderId="33" xfId="4" applyFont="1" applyFill="1" applyBorder="1" applyAlignment="1">
      <alignment horizontal="center" vertical="center"/>
    </xf>
    <xf numFmtId="181" fontId="4" fillId="0" borderId="33" xfId="4" applyNumberFormat="1" applyFill="1" applyBorder="1" applyAlignment="1">
      <alignment horizontal="center"/>
    </xf>
    <xf numFmtId="181" fontId="4" fillId="0" borderId="162" xfId="4" applyNumberFormat="1" applyFill="1" applyBorder="1" applyAlignment="1">
      <alignment horizontal="center"/>
    </xf>
    <xf numFmtId="0" fontId="92" fillId="0" borderId="135" xfId="4" applyFont="1" applyFill="1" applyBorder="1" applyAlignment="1">
      <alignment horizontal="center" vertical="center"/>
    </xf>
    <xf numFmtId="0" fontId="92" fillId="0" borderId="13" xfId="4" applyFont="1" applyFill="1" applyBorder="1" applyAlignment="1">
      <alignment horizontal="center" vertical="center"/>
    </xf>
    <xf numFmtId="181" fontId="4" fillId="0" borderId="13" xfId="4" applyNumberFormat="1" applyFill="1" applyBorder="1" applyAlignment="1">
      <alignment horizontal="center"/>
    </xf>
    <xf numFmtId="181" fontId="4" fillId="0" borderId="178" xfId="4" applyNumberFormat="1" applyFill="1" applyBorder="1" applyAlignment="1">
      <alignment horizontal="center"/>
    </xf>
    <xf numFmtId="0" fontId="13" fillId="0" borderId="38" xfId="4" applyFont="1" applyFill="1" applyBorder="1" applyAlignment="1"/>
    <xf numFmtId="0" fontId="4" fillId="0" borderId="34" xfId="4" applyFill="1" applyBorder="1" applyAlignment="1">
      <alignment horizontal="center" vertical="center"/>
    </xf>
    <xf numFmtId="0" fontId="4" fillId="0" borderId="33" xfId="4" applyFill="1" applyBorder="1" applyAlignment="1">
      <alignment horizontal="center" vertical="center"/>
    </xf>
    <xf numFmtId="0" fontId="4" fillId="0" borderId="42" xfId="4" applyFill="1" applyBorder="1" applyAlignment="1">
      <alignment horizontal="center" vertical="center"/>
    </xf>
    <xf numFmtId="0" fontId="4" fillId="0" borderId="15" xfId="4" applyFill="1" applyBorder="1" applyAlignment="1">
      <alignment horizontal="center" vertical="center"/>
    </xf>
    <xf numFmtId="0" fontId="4" fillId="0" borderId="162" xfId="4" applyFill="1" applyBorder="1" applyAlignment="1">
      <alignment horizontal="center" vertical="center"/>
    </xf>
    <xf numFmtId="0" fontId="4" fillId="0" borderId="8" xfId="4" applyFill="1" applyBorder="1" applyAlignment="1">
      <alignment horizontal="center" vertical="center"/>
    </xf>
    <xf numFmtId="0" fontId="4" fillId="0" borderId="6" xfId="4" applyFill="1" applyBorder="1" applyAlignment="1">
      <alignment horizontal="center" vertical="center"/>
    </xf>
    <xf numFmtId="0" fontId="4" fillId="0" borderId="43" xfId="4" applyFill="1" applyBorder="1" applyAlignment="1">
      <alignment horizontal="center" vertical="center"/>
    </xf>
    <xf numFmtId="0" fontId="7" fillId="5" borderId="46" xfId="4" applyFont="1" applyFill="1" applyBorder="1" applyAlignment="1">
      <alignment horizontal="center" vertical="center" wrapText="1"/>
    </xf>
    <xf numFmtId="0" fontId="7" fillId="5" borderId="7" xfId="4" applyFont="1" applyFill="1" applyBorder="1" applyAlignment="1">
      <alignment horizontal="center" vertical="center"/>
    </xf>
    <xf numFmtId="0" fontId="7" fillId="5" borderId="6" xfId="4" applyFont="1" applyFill="1" applyBorder="1" applyAlignment="1">
      <alignment horizontal="center" vertical="center"/>
    </xf>
    <xf numFmtId="0" fontId="7" fillId="5" borderId="26" xfId="4" applyFont="1" applyFill="1" applyBorder="1" applyAlignment="1">
      <alignment horizontal="center" vertical="center"/>
    </xf>
    <xf numFmtId="0" fontId="7" fillId="5" borderId="19" xfId="4" applyFont="1" applyFill="1" applyBorder="1" applyAlignment="1">
      <alignment horizontal="center" vertical="center"/>
    </xf>
    <xf numFmtId="0" fontId="7" fillId="5" borderId="25" xfId="4" applyFont="1" applyFill="1" applyBorder="1" applyAlignment="1">
      <alignment horizontal="center" vertical="center"/>
    </xf>
    <xf numFmtId="0" fontId="7" fillId="5" borderId="12" xfId="4" applyFont="1" applyFill="1" applyBorder="1" applyAlignment="1" applyProtection="1">
      <alignment horizontal="center" vertical="center"/>
      <protection locked="0"/>
    </xf>
    <xf numFmtId="0" fontId="7" fillId="5" borderId="10" xfId="4" applyFont="1" applyFill="1" applyBorder="1" applyAlignment="1" applyProtection="1">
      <alignment horizontal="center" vertical="center"/>
      <protection locked="0"/>
    </xf>
    <xf numFmtId="0" fontId="1" fillId="2" borderId="12" xfId="1" applyFill="1" applyBorder="1" applyAlignment="1">
      <alignment horizontal="center" vertical="center"/>
    </xf>
    <xf numFmtId="0" fontId="1" fillId="2" borderId="11" xfId="1" applyFill="1" applyBorder="1" applyAlignment="1">
      <alignment horizontal="center" vertical="center"/>
    </xf>
    <xf numFmtId="0" fontId="17" fillId="5" borderId="9" xfId="1" applyFont="1" applyFill="1" applyBorder="1" applyAlignment="1">
      <alignment horizontal="center" vertical="center"/>
    </xf>
    <xf numFmtId="0" fontId="17" fillId="5" borderId="21" xfId="1" applyFont="1" applyFill="1" applyBorder="1" applyAlignment="1">
      <alignment horizontal="center" vertical="center"/>
    </xf>
    <xf numFmtId="0" fontId="7" fillId="5" borderId="23" xfId="4" applyFont="1" applyFill="1" applyBorder="1" applyAlignment="1" applyProtection="1">
      <alignment horizontal="center" vertical="center"/>
      <protection locked="0"/>
    </xf>
    <xf numFmtId="0" fontId="7" fillId="5" borderId="22" xfId="4" applyFont="1" applyFill="1" applyBorder="1" applyAlignment="1" applyProtection="1">
      <alignment horizontal="center" vertical="center"/>
      <protection locked="0"/>
    </xf>
    <xf numFmtId="0" fontId="1" fillId="2" borderId="23" xfId="1" applyFill="1" applyBorder="1" applyAlignment="1">
      <alignment horizontal="center" vertical="center"/>
    </xf>
    <xf numFmtId="0" fontId="1" fillId="2" borderId="24" xfId="1" applyFill="1" applyBorder="1" applyAlignment="1">
      <alignment horizontal="center" vertical="center"/>
    </xf>
    <xf numFmtId="0" fontId="4" fillId="2" borderId="52" xfId="4" applyFont="1" applyFill="1" applyBorder="1" applyAlignment="1" applyProtection="1">
      <alignment horizontal="left" vertical="center"/>
    </xf>
    <xf numFmtId="0" fontId="4" fillId="2" borderId="51" xfId="4" applyFill="1" applyBorder="1" applyAlignment="1" applyProtection="1">
      <alignment horizontal="left" vertical="center"/>
    </xf>
    <xf numFmtId="0" fontId="4" fillId="2" borderId="50" xfId="4" applyFill="1" applyBorder="1" applyAlignment="1" applyProtection="1">
      <alignment horizontal="left" vertical="center"/>
    </xf>
    <xf numFmtId="0" fontId="7" fillId="5" borderId="31" xfId="4" applyFont="1" applyFill="1" applyBorder="1" applyAlignment="1">
      <alignment horizontal="center" vertical="center"/>
    </xf>
    <xf numFmtId="0" fontId="7" fillId="5" borderId="28" xfId="4" applyFont="1" applyFill="1" applyBorder="1" applyAlignment="1">
      <alignment horizontal="center" vertical="center"/>
    </xf>
    <xf numFmtId="0" fontId="7" fillId="5" borderId="48" xfId="4" applyFont="1" applyFill="1" applyBorder="1" applyAlignment="1">
      <alignment horizontal="center" vertical="center"/>
    </xf>
    <xf numFmtId="0" fontId="7" fillId="5" borderId="11" xfId="4" applyFont="1" applyFill="1" applyBorder="1" applyAlignment="1">
      <alignment horizontal="center" vertical="center"/>
    </xf>
    <xf numFmtId="0" fontId="7" fillId="5" borderId="10" xfId="4" applyFont="1" applyFill="1" applyBorder="1" applyAlignment="1">
      <alignment horizontal="center" vertical="center"/>
    </xf>
    <xf numFmtId="0" fontId="1" fillId="0" borderId="0" xfId="1" applyFill="1">
      <alignment vertical="center"/>
    </xf>
    <xf numFmtId="0" fontId="1" fillId="0" borderId="11" xfId="1" applyFill="1" applyBorder="1" applyAlignment="1">
      <alignment horizontal="left" vertical="center"/>
    </xf>
    <xf numFmtId="0" fontId="1" fillId="0" borderId="47" xfId="1" applyFill="1" applyBorder="1" applyAlignment="1">
      <alignment horizontal="left" vertical="center"/>
    </xf>
    <xf numFmtId="0" fontId="7" fillId="5" borderId="46" xfId="4" applyFont="1" applyFill="1" applyBorder="1" applyAlignment="1">
      <alignment horizontal="center" vertical="top"/>
    </xf>
    <xf numFmtId="0" fontId="7" fillId="5" borderId="7" xfId="4" applyFont="1" applyFill="1" applyBorder="1" applyAlignment="1">
      <alignment horizontal="center" vertical="top"/>
    </xf>
    <xf numFmtId="0" fontId="7" fillId="5" borderId="6" xfId="4" applyFont="1" applyFill="1" applyBorder="1" applyAlignment="1">
      <alignment horizontal="center" vertical="top"/>
    </xf>
    <xf numFmtId="0" fontId="4" fillId="9" borderId="55" xfId="4" applyFont="1" applyFill="1" applyBorder="1" applyAlignment="1" applyProtection="1">
      <alignment horizontal="left" vertical="center"/>
    </xf>
    <xf numFmtId="0" fontId="4" fillId="9" borderId="54" xfId="4" applyFill="1" applyBorder="1" applyAlignment="1" applyProtection="1">
      <alignment horizontal="left" vertical="center"/>
    </xf>
    <xf numFmtId="0" fontId="4" fillId="9" borderId="53" xfId="4" applyFill="1" applyBorder="1" applyAlignment="1" applyProtection="1">
      <alignment horizontal="left" vertical="center"/>
    </xf>
    <xf numFmtId="0" fontId="4" fillId="2" borderId="29" xfId="4" applyFont="1" applyFill="1" applyBorder="1" applyAlignment="1" applyProtection="1">
      <alignment horizontal="center" vertical="center"/>
      <protection locked="0"/>
    </xf>
    <xf numFmtId="0" fontId="4" fillId="2" borderId="28" xfId="4" applyFont="1" applyFill="1" applyBorder="1" applyAlignment="1" applyProtection="1">
      <alignment horizontal="center" vertical="center"/>
      <protection locked="0"/>
    </xf>
    <xf numFmtId="0" fontId="4" fillId="2" borderId="27" xfId="4" applyFont="1" applyFill="1" applyBorder="1" applyAlignment="1" applyProtection="1">
      <alignment horizontal="center" vertical="center"/>
      <protection locked="0"/>
    </xf>
    <xf numFmtId="0" fontId="4" fillId="2" borderId="3" xfId="4" applyFont="1" applyFill="1" applyBorder="1" applyAlignment="1" applyProtection="1">
      <alignment horizontal="center" vertical="center"/>
      <protection locked="0"/>
    </xf>
    <xf numFmtId="0" fontId="4" fillId="2" borderId="2" xfId="4" applyFont="1" applyFill="1" applyBorder="1" applyAlignment="1" applyProtection="1">
      <alignment horizontal="center" vertical="center"/>
      <protection locked="0"/>
    </xf>
    <xf numFmtId="0" fontId="4" fillId="2" borderId="56" xfId="4" applyFont="1" applyFill="1" applyBorder="1" applyAlignment="1" applyProtection="1">
      <alignment horizontal="center" vertical="center"/>
      <protection locked="0"/>
    </xf>
    <xf numFmtId="0" fontId="7" fillId="5" borderId="39" xfId="4" applyFont="1" applyFill="1" applyBorder="1" applyAlignment="1">
      <alignment horizontal="center" vertical="top"/>
    </xf>
    <xf numFmtId="0" fontId="7" fillId="5" borderId="38" xfId="4" applyFont="1" applyFill="1" applyBorder="1" applyAlignment="1">
      <alignment horizontal="center" vertical="top"/>
    </xf>
    <xf numFmtId="0" fontId="7" fillId="5" borderId="66" xfId="4" applyFont="1" applyFill="1" applyBorder="1" applyAlignment="1">
      <alignment horizontal="center" vertical="top"/>
    </xf>
    <xf numFmtId="0" fontId="4" fillId="9" borderId="69" xfId="4" applyFont="1" applyFill="1" applyBorder="1" applyAlignment="1" applyProtection="1">
      <alignment horizontal="left" vertical="center"/>
    </xf>
    <xf numFmtId="0" fontId="4" fillId="9" borderId="68" xfId="4" applyFill="1" applyBorder="1" applyAlignment="1" applyProtection="1">
      <alignment horizontal="left" vertical="center"/>
    </xf>
    <xf numFmtId="0" fontId="4" fillId="9" borderId="67" xfId="4" applyFill="1" applyBorder="1" applyAlignment="1" applyProtection="1">
      <alignment horizontal="left" vertical="center"/>
    </xf>
    <xf numFmtId="0" fontId="7" fillId="5" borderId="41" xfId="4" applyFont="1" applyFill="1" applyBorder="1" applyAlignment="1" applyProtection="1">
      <alignment horizontal="center" vertical="center"/>
    </xf>
    <xf numFmtId="0" fontId="1" fillId="5" borderId="38" xfId="1" applyFill="1" applyBorder="1" applyAlignment="1">
      <alignment horizontal="center" vertical="center"/>
    </xf>
    <xf numFmtId="0" fontId="1" fillId="5" borderId="66" xfId="1" applyFill="1" applyBorder="1" applyAlignment="1">
      <alignment horizontal="center" vertical="center"/>
    </xf>
    <xf numFmtId="0" fontId="1" fillId="5" borderId="57" xfId="1" applyFill="1" applyBorder="1" applyAlignment="1">
      <alignment horizontal="center" vertical="center"/>
    </xf>
    <xf numFmtId="0" fontId="1" fillId="5" borderId="2" xfId="1" applyFill="1" applyBorder="1" applyAlignment="1">
      <alignment horizontal="center" vertical="center"/>
    </xf>
    <xf numFmtId="0" fontId="1" fillId="5" borderId="1" xfId="1" applyFill="1" applyBorder="1" applyAlignment="1">
      <alignment horizontal="center" vertical="center"/>
    </xf>
    <xf numFmtId="49" fontId="4" fillId="0" borderId="65" xfId="4" applyNumberFormat="1" applyFont="1" applyFill="1" applyBorder="1" applyAlignment="1" applyProtection="1">
      <alignment horizontal="center" vertical="center"/>
      <protection locked="0"/>
    </xf>
    <xf numFmtId="49" fontId="4" fillId="0" borderId="38" xfId="4" applyNumberFormat="1" applyFont="1" applyFill="1" applyBorder="1" applyAlignment="1" applyProtection="1">
      <alignment horizontal="center" vertical="center"/>
      <protection locked="0"/>
    </xf>
    <xf numFmtId="49" fontId="4" fillId="0" borderId="37" xfId="4" applyNumberFormat="1" applyFont="1" applyFill="1" applyBorder="1" applyAlignment="1" applyProtection="1">
      <alignment horizontal="center" vertical="center"/>
      <protection locked="0"/>
    </xf>
    <xf numFmtId="49" fontId="4" fillId="0" borderId="3" xfId="4" applyNumberFormat="1" applyFont="1" applyFill="1" applyBorder="1" applyAlignment="1" applyProtection="1">
      <alignment horizontal="center" vertical="center"/>
      <protection locked="0"/>
    </xf>
    <xf numFmtId="49" fontId="4" fillId="0" borderId="2" xfId="4" applyNumberFormat="1" applyFont="1" applyFill="1" applyBorder="1" applyAlignment="1" applyProtection="1">
      <alignment horizontal="center" vertical="center"/>
      <protection locked="0"/>
    </xf>
    <xf numFmtId="49" fontId="4" fillId="0" borderId="56" xfId="4" applyNumberFormat="1" applyFont="1" applyFill="1" applyBorder="1" applyAlignment="1" applyProtection="1">
      <alignment horizontal="center" vertical="center"/>
      <protection locked="0"/>
    </xf>
    <xf numFmtId="0" fontId="7" fillId="5" borderId="36" xfId="4" applyFont="1" applyFill="1" applyBorder="1" applyAlignment="1">
      <alignment horizontal="center" vertical="center"/>
    </xf>
    <xf numFmtId="0" fontId="7" fillId="5" borderId="0" xfId="4" applyFont="1" applyFill="1" applyBorder="1" applyAlignment="1">
      <alignment horizontal="center" vertical="center"/>
    </xf>
    <xf numFmtId="0" fontId="7" fillId="5" borderId="4" xfId="4" applyFont="1" applyFill="1" applyBorder="1" applyAlignment="1">
      <alignment horizontal="center" vertical="center"/>
    </xf>
    <xf numFmtId="0" fontId="7" fillId="5" borderId="59" xfId="4" applyFont="1" applyFill="1" applyBorder="1" applyAlignment="1">
      <alignment horizontal="center" vertical="center"/>
    </xf>
    <xf numFmtId="0" fontId="7" fillId="5" borderId="2" xfId="4" applyFont="1" applyFill="1" applyBorder="1" applyAlignment="1">
      <alignment horizontal="center" vertical="center"/>
    </xf>
    <xf numFmtId="0" fontId="7" fillId="5" borderId="1" xfId="4" applyFont="1" applyFill="1" applyBorder="1" applyAlignment="1">
      <alignment horizontal="center" vertical="center"/>
    </xf>
    <xf numFmtId="0" fontId="4" fillId="2" borderId="64" xfId="4" applyFont="1" applyFill="1" applyBorder="1" applyAlignment="1" applyProtection="1">
      <alignment horizontal="left" vertical="center"/>
      <protection locked="0"/>
    </xf>
    <xf numFmtId="0" fontId="4" fillId="2" borderId="63" xfId="4" applyFill="1" applyBorder="1" applyAlignment="1" applyProtection="1">
      <alignment horizontal="left" vertical="center"/>
      <protection locked="0"/>
    </xf>
    <xf numFmtId="0" fontId="4" fillId="2" borderId="62" xfId="4" applyFill="1" applyBorder="1" applyAlignment="1" applyProtection="1">
      <alignment horizontal="left" vertical="center"/>
      <protection locked="0"/>
    </xf>
    <xf numFmtId="0" fontId="4" fillId="2" borderId="5" xfId="4" applyFill="1" applyBorder="1" applyAlignment="1" applyProtection="1">
      <alignment horizontal="left" vertical="center"/>
      <protection locked="0"/>
    </xf>
    <xf numFmtId="0" fontId="4" fillId="2" borderId="0" xfId="4" applyFill="1" applyBorder="1" applyAlignment="1" applyProtection="1">
      <alignment horizontal="left" vertical="center"/>
      <protection locked="0"/>
    </xf>
    <xf numFmtId="0" fontId="4" fillId="2" borderId="61" xfId="4" applyFill="1" applyBorder="1" applyAlignment="1" applyProtection="1">
      <alignment horizontal="left" vertical="center"/>
      <protection locked="0"/>
    </xf>
    <xf numFmtId="0" fontId="4" fillId="2" borderId="3" xfId="4" applyFill="1" applyBorder="1" applyAlignment="1" applyProtection="1">
      <alignment horizontal="left" vertical="center"/>
      <protection locked="0"/>
    </xf>
    <xf numFmtId="0" fontId="4" fillId="2" borderId="2" xfId="4" applyFill="1" applyBorder="1" applyAlignment="1" applyProtection="1">
      <alignment horizontal="left" vertical="center"/>
      <protection locked="0"/>
    </xf>
    <xf numFmtId="0" fontId="4" fillId="2" borderId="58" xfId="4" applyFill="1" applyBorder="1" applyAlignment="1" applyProtection="1">
      <alignment horizontal="left" vertical="center"/>
      <protection locked="0"/>
    </xf>
    <xf numFmtId="0" fontId="7" fillId="5" borderId="60" xfId="4" applyFont="1" applyFill="1" applyBorder="1" applyAlignment="1" applyProtection="1">
      <alignment horizontal="center" vertical="center"/>
    </xf>
    <xf numFmtId="0" fontId="7" fillId="5" borderId="11" xfId="4" applyFont="1" applyFill="1" applyBorder="1" applyAlignment="1" applyProtection="1">
      <alignment horizontal="center" vertical="center"/>
    </xf>
    <xf numFmtId="0" fontId="7" fillId="5" borderId="10" xfId="4" applyFont="1" applyFill="1" applyBorder="1" applyAlignment="1" applyProtection="1">
      <alignment horizontal="center" vertical="center"/>
    </xf>
    <xf numFmtId="49" fontId="4" fillId="0" borderId="12" xfId="4" applyNumberFormat="1" applyFont="1" applyFill="1" applyBorder="1" applyAlignment="1" applyProtection="1">
      <alignment horizontal="center" vertical="center"/>
      <protection locked="0"/>
    </xf>
    <xf numFmtId="49" fontId="4" fillId="0" borderId="11" xfId="4" applyNumberFormat="1" applyFill="1" applyBorder="1" applyAlignment="1" applyProtection="1">
      <alignment horizontal="center" vertical="center"/>
      <protection locked="0"/>
    </xf>
    <xf numFmtId="49" fontId="4" fillId="0" borderId="47" xfId="4" applyNumberFormat="1" applyFill="1" applyBorder="1" applyAlignment="1" applyProtection="1">
      <alignment horizontal="center" vertical="center"/>
      <protection locked="0"/>
    </xf>
    <xf numFmtId="0" fontId="7" fillId="5" borderId="44" xfId="4" applyFont="1" applyFill="1" applyBorder="1" applyAlignment="1" applyProtection="1">
      <alignment horizontal="left" vertical="center"/>
    </xf>
    <xf numFmtId="0" fontId="1" fillId="5" borderId="7" xfId="1" applyFill="1" applyBorder="1">
      <alignment vertical="center"/>
    </xf>
    <xf numFmtId="0" fontId="1" fillId="5" borderId="6" xfId="1" applyFill="1" applyBorder="1">
      <alignment vertical="center"/>
    </xf>
    <xf numFmtId="0" fontId="1" fillId="5" borderId="57" xfId="1" applyFill="1" applyBorder="1">
      <alignment vertical="center"/>
    </xf>
    <xf numFmtId="0" fontId="1" fillId="5" borderId="2" xfId="1" applyFill="1" applyBorder="1">
      <alignment vertical="center"/>
    </xf>
    <xf numFmtId="0" fontId="1" fillId="5" borderId="1" xfId="1" applyFill="1" applyBorder="1">
      <alignment vertical="center"/>
    </xf>
    <xf numFmtId="49" fontId="4" fillId="0" borderId="8" xfId="4" applyNumberFormat="1" applyFont="1" applyFill="1" applyBorder="1" applyAlignment="1" applyProtection="1">
      <alignment horizontal="center" vertical="center"/>
      <protection locked="0"/>
    </xf>
    <xf numFmtId="49" fontId="4" fillId="0" borderId="7" xfId="4" applyNumberFormat="1" applyFont="1" applyFill="1" applyBorder="1" applyAlignment="1" applyProtection="1">
      <alignment horizontal="center" vertical="center"/>
      <protection locked="0"/>
    </xf>
    <xf numFmtId="49" fontId="4" fillId="0" borderId="43" xfId="4" applyNumberFormat="1" applyFont="1" applyFill="1" applyBorder="1" applyAlignment="1" applyProtection="1">
      <alignment horizontal="center" vertical="center"/>
      <protection locked="0"/>
    </xf>
    <xf numFmtId="0" fontId="4" fillId="2" borderId="52" xfId="4" applyFont="1" applyFill="1" applyBorder="1" applyAlignment="1" applyProtection="1">
      <alignment horizontal="left" vertical="center"/>
      <protection locked="0"/>
    </xf>
    <xf numFmtId="0" fontId="4" fillId="2" borderId="51" xfId="4" applyFill="1" applyBorder="1" applyAlignment="1" applyProtection="1">
      <alignment horizontal="left" vertical="center"/>
      <protection locked="0"/>
    </xf>
    <xf numFmtId="0" fontId="4" fillId="2" borderId="50" xfId="4" applyFill="1" applyBorder="1" applyAlignment="1" applyProtection="1">
      <alignment horizontal="left" vertical="center"/>
      <protection locked="0"/>
    </xf>
    <xf numFmtId="0" fontId="4" fillId="2" borderId="51" xfId="4" applyFont="1" applyFill="1" applyBorder="1" applyAlignment="1" applyProtection="1">
      <alignment horizontal="left" vertical="center"/>
      <protection locked="0"/>
    </xf>
    <xf numFmtId="0" fontId="4" fillId="2" borderId="50" xfId="4" applyFont="1" applyFill="1" applyBorder="1" applyAlignment="1" applyProtection="1">
      <alignment horizontal="left" vertical="center"/>
      <protection locked="0"/>
    </xf>
    <xf numFmtId="0" fontId="7" fillId="5" borderId="36" xfId="4" applyFont="1" applyFill="1" applyBorder="1" applyAlignment="1">
      <alignment horizontal="center" vertical="top"/>
    </xf>
    <xf numFmtId="0" fontId="7" fillId="5" borderId="0" xfId="4" applyFont="1" applyFill="1" applyBorder="1" applyAlignment="1">
      <alignment horizontal="center" vertical="top"/>
    </xf>
    <xf numFmtId="0" fontId="7" fillId="5" borderId="4" xfId="4" applyFont="1" applyFill="1" applyBorder="1" applyAlignment="1">
      <alignment horizontal="center" vertical="top"/>
    </xf>
    <xf numFmtId="0" fontId="4" fillId="9" borderId="68" xfId="4" applyFont="1" applyFill="1" applyBorder="1" applyAlignment="1" applyProtection="1">
      <alignment horizontal="left" vertical="center"/>
    </xf>
    <xf numFmtId="0" fontId="4" fillId="9" borderId="67" xfId="4" applyFont="1" applyFill="1" applyBorder="1" applyAlignment="1" applyProtection="1">
      <alignment horizontal="left" vertical="center"/>
    </xf>
    <xf numFmtId="0" fontId="7" fillId="5" borderId="41" xfId="4" applyFont="1" applyFill="1" applyBorder="1" applyAlignment="1">
      <alignment horizontal="center" vertical="center"/>
    </xf>
    <xf numFmtId="0" fontId="7" fillId="5" borderId="38" xfId="4" applyFont="1" applyFill="1" applyBorder="1" applyAlignment="1">
      <alignment horizontal="center" vertical="center"/>
    </xf>
    <xf numFmtId="0" fontId="7" fillId="5" borderId="66" xfId="4" applyFont="1" applyFill="1" applyBorder="1" applyAlignment="1">
      <alignment horizontal="center" vertical="center"/>
    </xf>
    <xf numFmtId="0" fontId="7" fillId="5" borderId="57" xfId="4" applyFont="1" applyFill="1" applyBorder="1" applyAlignment="1">
      <alignment horizontal="center" vertical="center"/>
    </xf>
    <xf numFmtId="181" fontId="4" fillId="2" borderId="64" xfId="4" applyNumberFormat="1" applyFont="1" applyFill="1" applyBorder="1" applyAlignment="1" applyProtection="1">
      <alignment horizontal="left" vertical="center"/>
      <protection locked="0"/>
    </xf>
    <xf numFmtId="181" fontId="4" fillId="2" borderId="63" xfId="4" applyNumberFormat="1" applyFont="1" applyFill="1" applyBorder="1" applyAlignment="1" applyProtection="1">
      <alignment horizontal="left" vertical="center"/>
      <protection locked="0"/>
    </xf>
    <xf numFmtId="181" fontId="4" fillId="2" borderId="62" xfId="4" applyNumberFormat="1" applyFont="1" applyFill="1" applyBorder="1" applyAlignment="1" applyProtection="1">
      <alignment horizontal="left" vertical="center"/>
      <protection locked="0"/>
    </xf>
    <xf numFmtId="181" fontId="4" fillId="2" borderId="3" xfId="4" applyNumberFormat="1" applyFont="1" applyFill="1" applyBorder="1" applyAlignment="1" applyProtection="1">
      <alignment horizontal="left" vertical="center"/>
      <protection locked="0"/>
    </xf>
    <xf numFmtId="181" fontId="4" fillId="2" borderId="2" xfId="4" applyNumberFormat="1" applyFont="1" applyFill="1" applyBorder="1" applyAlignment="1" applyProtection="1">
      <alignment horizontal="left" vertical="center"/>
      <protection locked="0"/>
    </xf>
    <xf numFmtId="181" fontId="4" fillId="2" borderId="58" xfId="4" applyNumberFormat="1" applyFont="1" applyFill="1" applyBorder="1" applyAlignment="1" applyProtection="1">
      <alignment horizontal="left" vertical="center"/>
      <protection locked="0"/>
    </xf>
    <xf numFmtId="0" fontId="7" fillId="5" borderId="60" xfId="4" applyFont="1" applyFill="1" applyBorder="1" applyAlignment="1">
      <alignment horizontal="center" vertical="center"/>
    </xf>
    <xf numFmtId="0" fontId="18" fillId="2" borderId="75" xfId="4" applyFont="1" applyFill="1" applyBorder="1" applyAlignment="1" applyProtection="1">
      <alignment horizontal="left" vertical="center" shrinkToFit="1"/>
    </xf>
    <xf numFmtId="0" fontId="18" fillId="2" borderId="0" xfId="4" applyFont="1" applyFill="1" applyBorder="1" applyAlignment="1" applyProtection="1">
      <alignment horizontal="left" vertical="center" shrinkToFit="1"/>
    </xf>
    <xf numFmtId="0" fontId="4" fillId="2" borderId="0" xfId="4" applyFont="1" applyFill="1" applyBorder="1" applyAlignment="1">
      <alignment horizontal="left" wrapText="1"/>
    </xf>
    <xf numFmtId="0" fontId="7" fillId="2" borderId="0" xfId="4" applyFont="1" applyFill="1" applyBorder="1" applyAlignment="1">
      <alignment horizontal="right"/>
    </xf>
    <xf numFmtId="0" fontId="4" fillId="2" borderId="0" xfId="4" applyFill="1" applyBorder="1" applyAlignment="1" applyProtection="1">
      <alignment horizontal="center"/>
      <protection locked="0"/>
    </xf>
    <xf numFmtId="14" fontId="4" fillId="2" borderId="19" xfId="4" applyNumberFormat="1" applyFont="1" applyFill="1" applyBorder="1" applyAlignment="1">
      <alignment horizontal="center"/>
    </xf>
    <xf numFmtId="0" fontId="4" fillId="2" borderId="19" xfId="4" applyFont="1" applyFill="1" applyBorder="1" applyAlignment="1">
      <alignment horizontal="center"/>
    </xf>
    <xf numFmtId="0" fontId="16" fillId="9" borderId="69" xfId="4" applyFont="1" applyFill="1" applyBorder="1" applyAlignment="1" applyProtection="1">
      <alignment horizontal="left" vertical="center"/>
    </xf>
    <xf numFmtId="0" fontId="16" fillId="9" borderId="68" xfId="4" applyFont="1" applyFill="1" applyBorder="1" applyAlignment="1" applyProtection="1">
      <alignment horizontal="left" vertical="center"/>
    </xf>
    <xf numFmtId="0" fontId="16" fillId="9" borderId="74" xfId="4" applyFont="1" applyFill="1" applyBorder="1" applyAlignment="1" applyProtection="1">
      <alignment horizontal="left" vertical="center"/>
    </xf>
    <xf numFmtId="0" fontId="7" fillId="5" borderId="31" xfId="4" applyFont="1" applyFill="1" applyBorder="1" applyAlignment="1">
      <alignment horizontal="left"/>
    </xf>
    <xf numFmtId="0" fontId="7" fillId="5" borderId="28" xfId="4" applyFont="1" applyFill="1" applyBorder="1" applyAlignment="1">
      <alignment horizontal="left"/>
    </xf>
    <xf numFmtId="0" fontId="7" fillId="5" borderId="27" xfId="4" applyFont="1" applyFill="1" applyBorder="1" applyAlignment="1">
      <alignment horizontal="left"/>
    </xf>
    <xf numFmtId="0" fontId="16" fillId="0" borderId="38" xfId="1" applyFont="1" applyFill="1" applyBorder="1" applyAlignment="1">
      <alignment horizontal="left"/>
    </xf>
    <xf numFmtId="0" fontId="16" fillId="10" borderId="134" xfId="1" applyFont="1" applyFill="1" applyBorder="1" applyAlignment="1">
      <alignment horizontal="left" vertical="center" shrinkToFit="1"/>
    </xf>
    <xf numFmtId="0" fontId="16" fillId="10" borderId="208" xfId="1" applyFont="1" applyFill="1" applyBorder="1" applyAlignment="1">
      <alignment horizontal="left" vertical="center" shrinkToFit="1"/>
    </xf>
    <xf numFmtId="0" fontId="16" fillId="10" borderId="209" xfId="1" applyFont="1" applyFill="1" applyBorder="1" applyAlignment="1">
      <alignment horizontal="left" vertical="center" shrinkToFit="1"/>
    </xf>
    <xf numFmtId="0" fontId="16" fillId="11" borderId="94" xfId="1" applyFont="1" applyFill="1" applyBorder="1" applyAlignment="1">
      <alignment horizontal="center" vertical="center"/>
    </xf>
    <xf numFmtId="0" fontId="16" fillId="11" borderId="93" xfId="1" applyFont="1" applyFill="1" applyBorder="1" applyAlignment="1">
      <alignment horizontal="center" vertical="center"/>
    </xf>
    <xf numFmtId="0" fontId="16" fillId="11" borderId="92" xfId="1" applyFont="1" applyFill="1" applyBorder="1" applyAlignment="1">
      <alignment horizontal="center" vertical="center"/>
    </xf>
    <xf numFmtId="0" fontId="16" fillId="0" borderId="15" xfId="5" applyFont="1" applyFill="1" applyBorder="1" applyAlignment="1">
      <alignment horizontal="center" vertical="center" textRotation="255"/>
    </xf>
    <xf numFmtId="0" fontId="16" fillId="0" borderId="14" xfId="5" applyFont="1" applyFill="1" applyBorder="1" applyAlignment="1">
      <alignment horizontal="center" vertical="center" textRotation="255"/>
    </xf>
    <xf numFmtId="0" fontId="16" fillId="0" borderId="99" xfId="5" applyFont="1" applyFill="1" applyBorder="1" applyAlignment="1">
      <alignment horizontal="center" vertical="center" textRotation="255"/>
    </xf>
    <xf numFmtId="0" fontId="16" fillId="11" borderId="138" xfId="1" applyFont="1" applyFill="1" applyBorder="1" applyAlignment="1">
      <alignment horizontal="center" vertical="center" wrapText="1"/>
    </xf>
    <xf numFmtId="0" fontId="16" fillId="11" borderId="233" xfId="1" applyFont="1" applyFill="1" applyBorder="1" applyAlignment="1">
      <alignment horizontal="center" vertical="center"/>
    </xf>
    <xf numFmtId="0" fontId="16" fillId="11" borderId="5" xfId="1" applyFont="1" applyFill="1" applyBorder="1" applyAlignment="1">
      <alignment horizontal="center" vertical="center"/>
    </xf>
    <xf numFmtId="0" fontId="16" fillId="11" borderId="4" xfId="1" applyFont="1" applyFill="1" applyBorder="1" applyAlignment="1">
      <alignment horizontal="center" vertical="center"/>
    </xf>
    <xf numFmtId="0" fontId="16" fillId="11" borderId="79" xfId="1" applyFont="1" applyFill="1" applyBorder="1" applyAlignment="1">
      <alignment horizontal="center" vertical="center"/>
    </xf>
    <xf numFmtId="0" fontId="16" fillId="11" borderId="80" xfId="1" applyFont="1" applyFill="1" applyBorder="1" applyAlignment="1">
      <alignment horizontal="center" vertical="center"/>
    </xf>
    <xf numFmtId="0" fontId="16" fillId="0" borderId="138"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6" fillId="0" borderId="258"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259" xfId="1" applyFont="1" applyFill="1" applyBorder="1" applyAlignment="1">
      <alignment horizontal="center" vertical="center" wrapText="1"/>
    </xf>
    <xf numFmtId="0" fontId="16" fillId="0" borderId="7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60" xfId="1" applyFont="1" applyFill="1" applyBorder="1" applyAlignment="1">
      <alignment horizontal="center" vertical="center" wrapText="1"/>
    </xf>
    <xf numFmtId="0" fontId="5" fillId="2" borderId="242"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132" xfId="1" applyFont="1" applyFill="1" applyBorder="1" applyAlignment="1">
      <alignment horizontal="left" vertical="center" wrapText="1"/>
    </xf>
    <xf numFmtId="0" fontId="5" fillId="2" borderId="243"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24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98" xfId="1" applyFont="1" applyFill="1" applyBorder="1" applyAlignment="1">
      <alignment horizontal="left" vertical="center" wrapText="1"/>
    </xf>
    <xf numFmtId="0" fontId="16" fillId="5" borderId="97" xfId="1" applyFont="1" applyFill="1" applyBorder="1" applyAlignment="1">
      <alignment horizontal="center" vertical="center" wrapText="1"/>
    </xf>
    <xf numFmtId="0" fontId="16" fillId="5" borderId="36" xfId="1" applyFont="1" applyFill="1" applyBorder="1" applyAlignment="1">
      <alignment horizontal="center" vertical="center" wrapText="1"/>
    </xf>
    <xf numFmtId="0" fontId="16" fillId="5" borderId="81" xfId="1" applyFont="1" applyFill="1" applyBorder="1" applyAlignment="1">
      <alignment horizontal="center" vertical="center" wrapText="1"/>
    </xf>
    <xf numFmtId="176" fontId="16" fillId="0" borderId="240" xfId="1" applyNumberFormat="1" applyFont="1" applyFill="1" applyBorder="1" applyAlignment="1">
      <alignment horizontal="center" vertical="center" shrinkToFit="1"/>
    </xf>
    <xf numFmtId="176" fontId="16" fillId="0" borderId="14" xfId="1" applyNumberFormat="1" applyFont="1" applyFill="1" applyBorder="1" applyAlignment="1">
      <alignment horizontal="center" vertical="center" shrinkToFit="1"/>
    </xf>
    <xf numFmtId="176" fontId="16" fillId="0" borderId="99" xfId="1" applyNumberFormat="1" applyFont="1" applyFill="1" applyBorder="1" applyAlignment="1">
      <alignment horizontal="center" vertical="center" shrinkToFit="1"/>
    </xf>
    <xf numFmtId="0" fontId="16" fillId="5" borderId="240" xfId="1" applyFont="1" applyFill="1" applyBorder="1" applyAlignment="1">
      <alignment horizontal="center" vertical="center" wrapText="1"/>
    </xf>
    <xf numFmtId="0" fontId="16" fillId="5" borderId="14" xfId="1" applyFont="1" applyFill="1" applyBorder="1" applyAlignment="1">
      <alignment horizontal="center" vertical="center"/>
    </xf>
    <xf numFmtId="0" fontId="16" fillId="5" borderId="99" xfId="1" applyFont="1" applyFill="1" applyBorder="1" applyAlignment="1">
      <alignment horizontal="center" vertical="center"/>
    </xf>
    <xf numFmtId="0" fontId="16" fillId="0" borderId="240" xfId="1" applyFont="1" applyFill="1" applyBorder="1" applyAlignment="1">
      <alignment horizontal="center" vertical="center" wrapText="1"/>
    </xf>
    <xf numFmtId="0" fontId="16" fillId="0" borderId="14" xfId="1" applyFont="1" applyFill="1" applyBorder="1" applyAlignment="1">
      <alignment horizontal="center" vertical="center"/>
    </xf>
    <xf numFmtId="0" fontId="16" fillId="0" borderId="99" xfId="1" applyFont="1" applyFill="1" applyBorder="1" applyAlignment="1">
      <alignment horizontal="center" vertical="center"/>
    </xf>
    <xf numFmtId="0" fontId="16" fillId="9" borderId="247" xfId="1" applyFont="1" applyFill="1" applyBorder="1" applyAlignment="1">
      <alignment horizontal="center" vertical="center"/>
    </xf>
    <xf numFmtId="0" fontId="16" fillId="9" borderId="248" xfId="1" applyFont="1" applyFill="1" applyBorder="1" applyAlignment="1">
      <alignment horizontal="center" vertical="center"/>
    </xf>
    <xf numFmtId="0" fontId="16" fillId="9" borderId="253" xfId="1" applyFont="1" applyFill="1" applyBorder="1" applyAlignment="1">
      <alignment horizontal="center" vertical="center"/>
    </xf>
    <xf numFmtId="0" fontId="16" fillId="10" borderId="84" xfId="1" applyFont="1" applyFill="1" applyBorder="1" applyAlignment="1">
      <alignment horizontal="center" vertical="center" shrinkToFit="1"/>
    </xf>
    <xf numFmtId="0" fontId="16" fillId="10" borderId="83" xfId="1" applyFont="1" applyFill="1" applyBorder="1" applyAlignment="1">
      <alignment horizontal="center" vertical="center" shrinkToFit="1"/>
    </xf>
    <xf numFmtId="0" fontId="16" fillId="10" borderId="85" xfId="1" applyFont="1" applyFill="1" applyBorder="1" applyAlignment="1">
      <alignment horizontal="center" vertical="center" shrinkToFit="1"/>
    </xf>
    <xf numFmtId="0" fontId="16" fillId="10" borderId="84" xfId="1" applyFont="1" applyFill="1" applyBorder="1" applyAlignment="1">
      <alignment horizontal="center" vertical="center"/>
    </xf>
    <xf numFmtId="0" fontId="16" fillId="10" borderId="83" xfId="1" applyFont="1" applyFill="1" applyBorder="1" applyAlignment="1">
      <alignment horizontal="center" vertical="center"/>
    </xf>
    <xf numFmtId="0" fontId="16" fillId="10" borderId="87" xfId="1" applyFont="1" applyFill="1" applyBorder="1" applyAlignment="1">
      <alignment horizontal="center" vertical="center"/>
    </xf>
    <xf numFmtId="0" fontId="16" fillId="10" borderId="8" xfId="1" applyFont="1" applyFill="1" applyBorder="1" applyAlignment="1">
      <alignment horizontal="center" vertical="center"/>
    </xf>
    <xf numFmtId="0" fontId="16" fillId="10" borderId="7" xfId="1" applyFont="1" applyFill="1" applyBorder="1" applyAlignment="1">
      <alignment horizontal="center" vertical="center"/>
    </xf>
    <xf numFmtId="0" fontId="16" fillId="10" borderId="90" xfId="1" applyFont="1" applyFill="1" applyBorder="1" applyAlignment="1">
      <alignment horizontal="center" vertical="center"/>
    </xf>
    <xf numFmtId="0" fontId="16" fillId="9" borderId="254" xfId="1" applyFont="1" applyFill="1" applyBorder="1" applyAlignment="1">
      <alignment horizontal="center" vertical="center" wrapText="1"/>
    </xf>
    <xf numFmtId="0" fontId="16" fillId="9" borderId="255" xfId="1" applyFont="1" applyFill="1" applyBorder="1" applyAlignment="1">
      <alignment horizontal="center" vertical="center" wrapText="1"/>
    </xf>
    <xf numFmtId="0" fontId="16" fillId="9" borderId="256" xfId="1" applyFont="1" applyFill="1" applyBorder="1" applyAlignment="1">
      <alignment horizontal="center" vertical="center" wrapText="1"/>
    </xf>
    <xf numFmtId="0" fontId="16" fillId="10" borderId="8" xfId="1" applyFont="1" applyFill="1" applyBorder="1" applyAlignment="1">
      <alignment horizontal="center" vertical="center" shrinkToFit="1"/>
    </xf>
    <xf numFmtId="0" fontId="16" fillId="10" borderId="7" xfId="1" applyFont="1" applyFill="1" applyBorder="1" applyAlignment="1">
      <alignment horizontal="center" vertical="center" shrinkToFit="1"/>
    </xf>
    <xf numFmtId="0" fontId="16" fillId="10" borderId="6" xfId="1" applyFont="1" applyFill="1" applyBorder="1" applyAlignment="1">
      <alignment horizontal="center" vertical="center" shrinkToFit="1"/>
    </xf>
    <xf numFmtId="0" fontId="16" fillId="0" borderId="14" xfId="1" applyFont="1" applyBorder="1" applyAlignment="1">
      <alignment horizontal="center" vertical="distributed" wrapText="1"/>
    </xf>
    <xf numFmtId="0" fontId="16" fillId="0" borderId="120" xfId="1" applyFont="1" applyBorder="1" applyAlignment="1">
      <alignment horizontal="center" vertical="distributed" wrapText="1"/>
    </xf>
    <xf numFmtId="0" fontId="16" fillId="0" borderId="15" xfId="6" applyFont="1" applyBorder="1" applyAlignment="1">
      <alignment horizontal="center" vertical="center" textRotation="255"/>
    </xf>
    <xf numFmtId="0" fontId="16" fillId="0" borderId="14" xfId="6" applyFont="1" applyBorder="1" applyAlignment="1">
      <alignment horizontal="center" vertical="center" textRotation="255"/>
    </xf>
    <xf numFmtId="0" fontId="16" fillId="0" borderId="120" xfId="6" applyFont="1" applyBorder="1" applyAlignment="1">
      <alignment horizontal="center" vertical="center" textRotation="255"/>
    </xf>
    <xf numFmtId="0" fontId="16" fillId="5" borderId="14" xfId="6" applyFont="1" applyFill="1" applyBorder="1" applyAlignment="1">
      <alignment horizontal="center" vertical="center" textRotation="255"/>
    </xf>
    <xf numFmtId="0" fontId="16" fillId="5" borderId="13" xfId="6" applyFont="1" applyFill="1" applyBorder="1" applyAlignment="1">
      <alignment horizontal="center" vertical="center" textRotation="255"/>
    </xf>
    <xf numFmtId="0" fontId="16" fillId="2" borderId="0" xfId="1" applyFont="1" applyFill="1" applyBorder="1" applyAlignment="1">
      <alignment horizontal="center" vertical="center"/>
    </xf>
    <xf numFmtId="0" fontId="16" fillId="9" borderId="86" xfId="1" applyFont="1" applyFill="1" applyBorder="1" applyAlignment="1">
      <alignment horizontal="center" vertical="center" wrapText="1"/>
    </xf>
    <xf numFmtId="0" fontId="16" fillId="9" borderId="83" xfId="1" applyFont="1" applyFill="1" applyBorder="1" applyAlignment="1">
      <alignment horizontal="center" vertical="center" wrapText="1"/>
    </xf>
    <xf numFmtId="0" fontId="16" fillId="9" borderId="85" xfId="1" applyFont="1" applyFill="1" applyBorder="1" applyAlignment="1">
      <alignment horizontal="center" vertical="center" wrapText="1"/>
    </xf>
    <xf numFmtId="0" fontId="16" fillId="9" borderId="84" xfId="1" applyFont="1" applyFill="1" applyBorder="1" applyAlignment="1">
      <alignment horizontal="center" vertical="center"/>
    </xf>
    <xf numFmtId="0" fontId="16" fillId="9" borderId="83" xfId="1" applyFont="1" applyFill="1" applyBorder="1" applyAlignment="1">
      <alignment horizontal="center" vertical="center"/>
    </xf>
    <xf numFmtId="0" fontId="16" fillId="9" borderId="82" xfId="1" applyFont="1" applyFill="1" applyBorder="1" applyAlignment="1">
      <alignment horizontal="center" vertical="center"/>
    </xf>
    <xf numFmtId="0" fontId="16" fillId="5" borderId="36" xfId="1" applyFont="1" applyFill="1" applyBorder="1" applyAlignment="1">
      <alignment horizontal="center" vertical="center"/>
    </xf>
    <xf numFmtId="0" fontId="16" fillId="5" borderId="26" xfId="1" applyFont="1" applyFill="1" applyBorder="1" applyAlignment="1">
      <alignment horizontal="center" vertical="center"/>
    </xf>
    <xf numFmtId="0" fontId="16" fillId="10" borderId="247" xfId="1" applyFont="1" applyFill="1" applyBorder="1" applyAlignment="1">
      <alignment horizontal="center" vertical="center" shrinkToFit="1"/>
    </xf>
    <xf numFmtId="0" fontId="16" fillId="10" borderId="248" xfId="1" applyFont="1" applyFill="1" applyBorder="1" applyAlignment="1">
      <alignment horizontal="center" vertical="center" shrinkToFit="1"/>
    </xf>
    <xf numFmtId="0" fontId="16" fillId="10" borderId="249" xfId="1" applyFont="1" applyFill="1" applyBorder="1" applyAlignment="1">
      <alignment horizontal="center" vertical="center" shrinkToFit="1"/>
    </xf>
    <xf numFmtId="0" fontId="16" fillId="10" borderId="247" xfId="1" applyFont="1" applyFill="1" applyBorder="1" applyAlignment="1">
      <alignment horizontal="center" vertical="center"/>
    </xf>
    <xf numFmtId="0" fontId="16" fillId="10" borderId="248" xfId="1" applyFont="1" applyFill="1" applyBorder="1" applyAlignment="1">
      <alignment horizontal="center" vertical="center"/>
    </xf>
    <xf numFmtId="0" fontId="16" fillId="10" borderId="251" xfId="1" applyFont="1" applyFill="1" applyBorder="1" applyAlignment="1">
      <alignment horizontal="center" vertical="center"/>
    </xf>
    <xf numFmtId="0" fontId="16" fillId="5" borderId="3" xfId="1" applyFont="1" applyFill="1" applyBorder="1" applyAlignment="1">
      <alignment horizontal="center" vertical="center" shrinkToFit="1"/>
    </xf>
    <xf numFmtId="0" fontId="16" fillId="5" borderId="2" xfId="1" applyFont="1" applyFill="1" applyBorder="1" applyAlignment="1">
      <alignment horizontal="center" vertical="center" shrinkToFit="1"/>
    </xf>
    <xf numFmtId="0" fontId="16" fillId="5" borderId="1" xfId="1" applyFont="1" applyFill="1" applyBorder="1" applyAlignment="1">
      <alignment horizontal="center" vertical="center" shrinkToFit="1"/>
    </xf>
    <xf numFmtId="0" fontId="16" fillId="5" borderId="3" xfId="1" applyFont="1" applyFill="1" applyBorder="1" applyAlignment="1">
      <alignment horizontal="center" vertical="center"/>
    </xf>
    <xf numFmtId="0" fontId="16" fillId="5" borderId="2" xfId="1" applyFont="1" applyFill="1" applyBorder="1" applyAlignment="1">
      <alignment horizontal="center" vertical="center"/>
    </xf>
    <xf numFmtId="0" fontId="16" fillId="5" borderId="246" xfId="1" applyFont="1" applyFill="1" applyBorder="1" applyAlignment="1">
      <alignment horizontal="center" vertical="center"/>
    </xf>
    <xf numFmtId="0" fontId="16" fillId="5" borderId="257" xfId="1" applyFont="1" applyFill="1" applyBorder="1" applyAlignment="1">
      <alignment horizontal="center" vertical="center" wrapText="1"/>
    </xf>
    <xf numFmtId="0" fontId="16" fillId="5" borderId="93" xfId="1" applyFont="1" applyFill="1" applyBorder="1" applyAlignment="1">
      <alignment horizontal="center" vertical="center" wrapText="1"/>
    </xf>
    <xf numFmtId="0" fontId="16" fillId="5" borderId="96" xfId="1" applyFont="1" applyFill="1" applyBorder="1" applyAlignment="1">
      <alignment horizontal="center" vertical="center" wrapText="1"/>
    </xf>
    <xf numFmtId="0" fontId="16" fillId="5" borderId="56" xfId="1" applyFont="1" applyFill="1" applyBorder="1" applyAlignment="1">
      <alignment horizontal="center" vertical="center"/>
    </xf>
    <xf numFmtId="0" fontId="16" fillId="9" borderId="252" xfId="1" applyFont="1" applyFill="1" applyBorder="1" applyAlignment="1">
      <alignment horizontal="center" vertical="center" wrapText="1"/>
    </xf>
    <xf numFmtId="0" fontId="16" fillId="9" borderId="248" xfId="1" applyFont="1" applyFill="1" applyBorder="1" applyAlignment="1">
      <alignment horizontal="center" vertical="center" wrapText="1"/>
    </xf>
    <xf numFmtId="0" fontId="16" fillId="9" borderId="249" xfId="1" applyFont="1" applyFill="1" applyBorder="1" applyAlignment="1">
      <alignment horizontal="center" vertical="center" wrapText="1"/>
    </xf>
    <xf numFmtId="0" fontId="16" fillId="9" borderId="8" xfId="1" applyFont="1" applyFill="1" applyBorder="1" applyAlignment="1">
      <alignment horizontal="center" vertical="center"/>
    </xf>
    <xf numFmtId="0" fontId="16" fillId="9" borderId="7" xfId="1" applyFont="1" applyFill="1" applyBorder="1" applyAlignment="1">
      <alignment horizontal="center" vertical="center"/>
    </xf>
    <xf numFmtId="0" fontId="16" fillId="9" borderId="43" xfId="1" applyFont="1" applyFill="1" applyBorder="1" applyAlignment="1">
      <alignment horizontal="center" vertical="center"/>
    </xf>
    <xf numFmtId="49" fontId="1" fillId="0" borderId="15" xfId="5" applyNumberFormat="1" applyFont="1" applyBorder="1" applyAlignment="1">
      <alignment horizontal="center" vertical="center" textRotation="255" shrinkToFit="1"/>
    </xf>
    <xf numFmtId="49" fontId="1" fillId="0" borderId="14" xfId="5" applyNumberFormat="1" applyFont="1" applyBorder="1" applyAlignment="1">
      <alignment horizontal="center" vertical="center" textRotation="255" shrinkToFit="1"/>
    </xf>
    <xf numFmtId="49" fontId="1" fillId="0" borderId="13" xfId="5" applyNumberFormat="1" applyFont="1" applyBorder="1" applyAlignment="1">
      <alignment horizontal="center" vertical="center" textRotation="255" shrinkToFit="1"/>
    </xf>
    <xf numFmtId="0" fontId="16" fillId="10" borderId="138" xfId="1" applyFont="1" applyFill="1" applyBorder="1" applyAlignment="1">
      <alignment horizontal="left" vertical="center" wrapText="1"/>
    </xf>
    <xf numFmtId="0" fontId="16" fillId="10" borderId="17" xfId="1" applyFont="1" applyFill="1" applyBorder="1" applyAlignment="1">
      <alignment horizontal="left" vertical="center" wrapText="1"/>
    </xf>
    <xf numFmtId="0" fontId="16" fillId="10" borderId="132" xfId="1" applyFont="1" applyFill="1" applyBorder="1" applyAlignment="1">
      <alignment horizontal="left" vertical="center" wrapText="1"/>
    </xf>
    <xf numFmtId="0" fontId="16" fillId="10" borderId="79" xfId="1" applyFont="1" applyFill="1" applyBorder="1" applyAlignment="1">
      <alignment horizontal="left" vertical="center" wrapText="1"/>
    </xf>
    <xf numFmtId="0" fontId="16" fillId="10" borderId="16" xfId="1" applyFont="1" applyFill="1" applyBorder="1" applyAlignment="1">
      <alignment horizontal="left" vertical="center" wrapText="1"/>
    </xf>
    <xf numFmtId="0" fontId="16" fillId="10" borderId="98" xfId="1" applyFont="1" applyFill="1" applyBorder="1" applyAlignment="1">
      <alignment horizontal="left" vertical="center" wrapText="1"/>
    </xf>
    <xf numFmtId="176" fontId="16" fillId="2" borderId="14" xfId="1" applyNumberFormat="1" applyFont="1" applyFill="1" applyBorder="1" applyAlignment="1">
      <alignment horizontal="center" vertical="center" shrinkToFit="1"/>
    </xf>
    <xf numFmtId="0" fontId="16" fillId="2" borderId="19" xfId="1" applyFont="1" applyFill="1" applyBorder="1" applyAlignment="1">
      <alignment horizontal="left" vertical="center"/>
    </xf>
    <xf numFmtId="0" fontId="16" fillId="5" borderId="65" xfId="1" applyFont="1" applyFill="1" applyBorder="1" applyAlignment="1">
      <alignment horizontal="center" vertical="center"/>
    </xf>
    <xf numFmtId="0" fontId="16" fillId="5" borderId="66" xfId="1" applyFont="1" applyFill="1" applyBorder="1" applyAlignment="1">
      <alignment horizontal="center" vertical="center"/>
    </xf>
    <xf numFmtId="0" fontId="16" fillId="5" borderId="142" xfId="1" applyFont="1" applyFill="1" applyBorder="1" applyAlignment="1">
      <alignment horizontal="center" vertical="center"/>
    </xf>
    <xf numFmtId="0" fontId="16" fillId="5" borderId="176" xfId="1" applyFont="1" applyFill="1" applyBorder="1" applyAlignment="1">
      <alignment horizontal="center" vertical="center"/>
    </xf>
    <xf numFmtId="0" fontId="16" fillId="5" borderId="261" xfId="1" applyFont="1" applyFill="1" applyBorder="1" applyAlignment="1">
      <alignment horizontal="center" vertical="center"/>
    </xf>
    <xf numFmtId="0" fontId="16" fillId="5" borderId="232" xfId="1" applyFont="1" applyFill="1" applyBorder="1" applyAlignment="1">
      <alignment horizontal="center" vertical="center"/>
    </xf>
    <xf numFmtId="0" fontId="16" fillId="5" borderId="228" xfId="1" applyFont="1" applyFill="1" applyBorder="1" applyAlignment="1">
      <alignment horizontal="center" vertical="center"/>
    </xf>
    <xf numFmtId="0" fontId="16" fillId="2" borderId="138"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233" xfId="1" applyFont="1" applyFill="1" applyBorder="1" applyAlignment="1">
      <alignment horizontal="center" vertical="center" wrapText="1"/>
    </xf>
    <xf numFmtId="0" fontId="16" fillId="2" borderId="1" xfId="1" applyFont="1" applyFill="1" applyBorder="1" applyAlignment="1">
      <alignment horizontal="center" vertical="center" wrapText="1"/>
    </xf>
    <xf numFmtId="176" fontId="16" fillId="2" borderId="235" xfId="1" applyNumberFormat="1" applyFont="1" applyFill="1" applyBorder="1" applyAlignment="1">
      <alignment vertical="center" wrapText="1"/>
    </xf>
    <xf numFmtId="176" fontId="16" fillId="2" borderId="236" xfId="1" applyNumberFormat="1" applyFont="1" applyFill="1" applyBorder="1" applyAlignment="1">
      <alignment vertical="center" wrapText="1"/>
    </xf>
    <xf numFmtId="176" fontId="16" fillId="2" borderId="210" xfId="1" applyNumberFormat="1" applyFont="1" applyFill="1" applyBorder="1" applyAlignment="1">
      <alignment vertical="center" wrapText="1"/>
    </xf>
    <xf numFmtId="176" fontId="16" fillId="2" borderId="237" xfId="1" applyNumberFormat="1" applyFont="1" applyFill="1" applyBorder="1" applyAlignment="1">
      <alignment vertical="center" wrapText="1"/>
    </xf>
    <xf numFmtId="0" fontId="16" fillId="5" borderId="133" xfId="1" applyFont="1" applyFill="1" applyBorder="1" applyAlignment="1">
      <alignment horizontal="center" vertical="center"/>
    </xf>
    <xf numFmtId="0" fontId="16" fillId="5" borderId="158" xfId="1" applyFont="1" applyFill="1" applyBorder="1" applyAlignment="1">
      <alignment horizontal="center" vertical="center"/>
    </xf>
    <xf numFmtId="176" fontId="16" fillId="0" borderId="17" xfId="1" applyNumberFormat="1" applyFont="1" applyFill="1" applyBorder="1" applyAlignment="1">
      <alignment horizontal="center" vertical="center" shrinkToFit="1"/>
    </xf>
    <xf numFmtId="176" fontId="16" fillId="0" borderId="233" xfId="1" applyNumberFormat="1" applyFont="1" applyFill="1" applyBorder="1" applyAlignment="1">
      <alignment horizontal="center" vertical="center" shrinkToFit="1"/>
    </xf>
    <xf numFmtId="176" fontId="16" fillId="0" borderId="16" xfId="1" applyNumberFormat="1" applyFont="1" applyFill="1" applyBorder="1" applyAlignment="1">
      <alignment horizontal="center" vertical="center" shrinkToFit="1"/>
    </xf>
    <xf numFmtId="176" fontId="16" fillId="0" borderId="80" xfId="1" applyNumberFormat="1" applyFont="1" applyFill="1" applyBorder="1" applyAlignment="1">
      <alignment horizontal="center" vertical="center" shrinkToFit="1"/>
    </xf>
    <xf numFmtId="0" fontId="16" fillId="5" borderId="138" xfId="1" applyFont="1" applyFill="1" applyBorder="1" applyAlignment="1">
      <alignment horizontal="center" vertical="center"/>
    </xf>
    <xf numFmtId="0" fontId="16" fillId="5" borderId="233" xfId="1" applyFont="1" applyFill="1" applyBorder="1" applyAlignment="1">
      <alignment horizontal="center" vertical="center"/>
    </xf>
    <xf numFmtId="0" fontId="16" fillId="5" borderId="79" xfId="1" applyFont="1" applyFill="1" applyBorder="1" applyAlignment="1">
      <alignment horizontal="center" vertical="center"/>
    </xf>
    <xf numFmtId="0" fontId="16" fillId="5" borderId="80" xfId="1" applyFont="1" applyFill="1" applyBorder="1" applyAlignment="1">
      <alignment horizontal="center" vertical="center"/>
    </xf>
    <xf numFmtId="176" fontId="16" fillId="2" borderId="138" xfId="1" applyNumberFormat="1" applyFont="1" applyFill="1" applyBorder="1" applyAlignment="1">
      <alignment horizontal="left" vertical="center"/>
    </xf>
    <xf numFmtId="176" fontId="16" fillId="2" borderId="17" xfId="1" applyNumberFormat="1" applyFont="1" applyFill="1" applyBorder="1" applyAlignment="1">
      <alignment horizontal="left" vertical="center"/>
    </xf>
    <xf numFmtId="176" fontId="16" fillId="2" borderId="132" xfId="1" applyNumberFormat="1" applyFont="1" applyFill="1" applyBorder="1" applyAlignment="1">
      <alignment horizontal="left" vertical="center"/>
    </xf>
    <xf numFmtId="176" fontId="16" fillId="2" borderId="79" xfId="1" applyNumberFormat="1" applyFont="1" applyFill="1" applyBorder="1" applyAlignment="1">
      <alignment horizontal="left" vertical="center"/>
    </xf>
    <xf numFmtId="176" fontId="16" fillId="2" borderId="16" xfId="1" applyNumberFormat="1" applyFont="1" applyFill="1" applyBorder="1" applyAlignment="1">
      <alignment horizontal="left" vertical="center"/>
    </xf>
    <xf numFmtId="176" fontId="16" fillId="2" borderId="98" xfId="1" applyNumberFormat="1" applyFont="1" applyFill="1" applyBorder="1" applyAlignment="1">
      <alignment horizontal="left" vertical="center"/>
    </xf>
    <xf numFmtId="176" fontId="16" fillId="0" borderId="13" xfId="1" applyNumberFormat="1" applyFont="1" applyFill="1" applyBorder="1" applyAlignment="1">
      <alignment horizontal="center" vertical="center" shrinkToFit="1"/>
    </xf>
    <xf numFmtId="176" fontId="16" fillId="0" borderId="15" xfId="1" applyNumberFormat="1" applyFont="1" applyFill="1" applyBorder="1" applyAlignment="1">
      <alignment horizontal="center" vertical="center" shrinkToFit="1"/>
    </xf>
    <xf numFmtId="0" fontId="16" fillId="5" borderId="81" xfId="1" applyFont="1" applyFill="1" applyBorder="1" applyAlignment="1">
      <alignment horizontal="center" vertical="center"/>
    </xf>
    <xf numFmtId="176" fontId="16" fillId="0" borderId="95" xfId="1" applyNumberFormat="1" applyFont="1" applyFill="1" applyBorder="1" applyAlignment="1">
      <alignment horizontal="center" vertical="center" shrinkToFit="1"/>
    </xf>
    <xf numFmtId="176" fontId="16" fillId="0" borderId="157" xfId="1" applyNumberFormat="1" applyFont="1" applyFill="1" applyBorder="1" applyAlignment="1">
      <alignment horizontal="center" vertical="center" shrinkToFit="1"/>
    </xf>
    <xf numFmtId="176" fontId="16" fillId="2" borderId="235" xfId="1" applyNumberFormat="1" applyFont="1" applyFill="1" applyBorder="1" applyAlignment="1">
      <alignment horizontal="center" vertical="center" shrinkToFit="1"/>
    </xf>
    <xf numFmtId="176" fontId="16" fillId="2" borderId="238" xfId="1" applyNumberFormat="1" applyFont="1" applyFill="1" applyBorder="1" applyAlignment="1">
      <alignment horizontal="center" vertical="center" shrinkToFit="1"/>
    </xf>
    <xf numFmtId="0" fontId="16" fillId="5" borderId="240" xfId="1" applyFont="1" applyFill="1" applyBorder="1" applyAlignment="1">
      <alignment horizontal="center" vertical="center"/>
    </xf>
    <xf numFmtId="0" fontId="16" fillId="2" borderId="138" xfId="1" applyFont="1" applyFill="1" applyBorder="1" applyAlignment="1">
      <alignment horizontal="center" vertical="center" shrinkToFit="1"/>
    </xf>
    <xf numFmtId="0" fontId="16" fillId="2" borderId="79" xfId="1" applyFont="1" applyFill="1" applyBorder="1" applyAlignment="1">
      <alignment horizontal="center" vertical="center" shrinkToFit="1"/>
    </xf>
    <xf numFmtId="176" fontId="16" fillId="2" borderId="99" xfId="1" applyNumberFormat="1" applyFont="1" applyFill="1" applyBorder="1" applyAlignment="1">
      <alignment horizontal="center" vertical="center" shrinkToFit="1"/>
    </xf>
    <xf numFmtId="176" fontId="16" fillId="2" borderId="103" xfId="1" applyNumberFormat="1" applyFont="1" applyFill="1" applyBorder="1" applyAlignment="1">
      <alignment horizontal="center" vertical="center" shrinkToFit="1"/>
    </xf>
    <xf numFmtId="176" fontId="16" fillId="2" borderId="241" xfId="1" applyNumberFormat="1" applyFont="1" applyFill="1" applyBorder="1" applyAlignment="1">
      <alignment horizontal="center" vertical="center" shrinkToFit="1"/>
    </xf>
    <xf numFmtId="0" fontId="16" fillId="2" borderId="5" xfId="1" applyFont="1" applyFill="1" applyBorder="1" applyAlignment="1">
      <alignment horizontal="center" vertical="center" shrinkToFit="1"/>
    </xf>
    <xf numFmtId="0" fontId="16" fillId="2" borderId="8"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43" xfId="1" applyFont="1" applyFill="1" applyBorder="1" applyAlignment="1">
      <alignment horizontal="left" vertical="center" wrapText="1"/>
    </xf>
    <xf numFmtId="0" fontId="16" fillId="2" borderId="79" xfId="1" applyFont="1" applyFill="1" applyBorder="1" applyAlignment="1">
      <alignment horizontal="left" vertical="center" wrapText="1"/>
    </xf>
    <xf numFmtId="0" fontId="16" fillId="2" borderId="16" xfId="1" applyFont="1" applyFill="1" applyBorder="1" applyAlignment="1">
      <alignment horizontal="left" vertical="center" wrapText="1"/>
    </xf>
    <xf numFmtId="0" fontId="16" fillId="2" borderId="98" xfId="1" applyFont="1" applyFill="1" applyBorder="1" applyAlignment="1">
      <alignment horizontal="left" vertical="center" wrapText="1"/>
    </xf>
    <xf numFmtId="0" fontId="16" fillId="5" borderId="138" xfId="1" applyFont="1" applyFill="1" applyBorder="1" applyAlignment="1">
      <alignment horizontal="center" vertical="center" wrapText="1"/>
    </xf>
    <xf numFmtId="0" fontId="16" fillId="5" borderId="17"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6" fillId="5" borderId="0" xfId="1" applyFont="1" applyFill="1" applyBorder="1" applyAlignment="1">
      <alignment horizontal="center" vertical="center" wrapText="1"/>
    </xf>
    <xf numFmtId="0" fontId="16" fillId="5" borderId="79" xfId="1" applyFont="1" applyFill="1" applyBorder="1" applyAlignment="1">
      <alignment horizontal="center" vertical="center" wrapText="1"/>
    </xf>
    <xf numFmtId="0" fontId="16" fillId="5" borderId="16" xfId="1" applyFont="1" applyFill="1" applyBorder="1" applyAlignment="1">
      <alignment horizontal="center" vertical="center" wrapText="1"/>
    </xf>
    <xf numFmtId="176" fontId="16" fillId="2" borderId="138" xfId="1" applyNumberFormat="1" applyFont="1" applyFill="1" applyBorder="1" applyAlignment="1">
      <alignment horizontal="center" vertical="center" shrinkToFit="1"/>
    </xf>
    <xf numFmtId="176" fontId="16" fillId="2" borderId="233" xfId="1" applyNumberFormat="1" applyFont="1" applyFill="1" applyBorder="1" applyAlignment="1">
      <alignment horizontal="center" vertical="center" shrinkToFit="1"/>
    </xf>
    <xf numFmtId="176" fontId="16" fillId="2" borderId="5" xfId="1" applyNumberFormat="1" applyFont="1" applyFill="1" applyBorder="1" applyAlignment="1">
      <alignment horizontal="center" vertical="center" shrinkToFit="1"/>
    </xf>
    <xf numFmtId="176" fontId="16" fillId="2" borderId="4" xfId="1" applyNumberFormat="1" applyFont="1" applyFill="1" applyBorder="1" applyAlignment="1">
      <alignment horizontal="center" vertical="center" shrinkToFit="1"/>
    </xf>
    <xf numFmtId="176" fontId="5" fillId="2" borderId="8" xfId="1" applyNumberFormat="1" applyFont="1" applyFill="1" applyBorder="1" applyAlignment="1">
      <alignment horizontal="center" vertical="center" wrapText="1" shrinkToFit="1"/>
    </xf>
    <xf numFmtId="176" fontId="5" fillId="2" borderId="6" xfId="1" applyNumberFormat="1" applyFont="1" applyFill="1" applyBorder="1" applyAlignment="1">
      <alignment horizontal="center" vertical="center" wrapText="1" shrinkToFit="1"/>
    </xf>
    <xf numFmtId="176" fontId="5" fillId="2" borderId="79" xfId="1" applyNumberFormat="1" applyFont="1" applyFill="1" applyBorder="1" applyAlignment="1">
      <alignment horizontal="center" vertical="center" wrapText="1" shrinkToFit="1"/>
    </xf>
    <xf numFmtId="176" fontId="5" fillId="2" borderId="80" xfId="1" applyNumberFormat="1" applyFont="1" applyFill="1" applyBorder="1" applyAlignment="1">
      <alignment horizontal="center" vertical="center" wrapText="1" shrinkToFit="1"/>
    </xf>
    <xf numFmtId="0" fontId="17" fillId="0" borderId="15" xfId="5" applyFont="1" applyFill="1" applyBorder="1" applyAlignment="1">
      <alignment horizontal="center" vertical="center" shrinkToFit="1"/>
    </xf>
    <xf numFmtId="0" fontId="17" fillId="0" borderId="9" xfId="5" applyFont="1" applyFill="1" applyBorder="1" applyAlignment="1">
      <alignment horizontal="center" vertical="center" shrinkToFit="1"/>
    </xf>
    <xf numFmtId="181" fontId="1" fillId="0" borderId="15" xfId="5" applyNumberFormat="1" applyFont="1" applyBorder="1" applyAlignment="1">
      <alignment horizontal="center" vertical="center"/>
    </xf>
    <xf numFmtId="181" fontId="1" fillId="0" borderId="14" xfId="5" applyNumberFormat="1" applyFont="1" applyBorder="1" applyAlignment="1">
      <alignment horizontal="center" vertical="center"/>
    </xf>
    <xf numFmtId="181" fontId="1" fillId="0" borderId="13" xfId="5" applyNumberFormat="1" applyFont="1" applyBorder="1" applyAlignment="1">
      <alignment horizontal="center" vertical="center"/>
    </xf>
    <xf numFmtId="0" fontId="16" fillId="0" borderId="5" xfId="5" applyFont="1" applyFill="1" applyBorder="1" applyAlignment="1">
      <alignment horizontal="center" vertical="center" textRotation="255"/>
    </xf>
    <xf numFmtId="0" fontId="16" fillId="0" borderId="13" xfId="5" applyFont="1" applyFill="1" applyBorder="1" applyAlignment="1">
      <alignment horizontal="center" vertical="center" textRotation="255"/>
    </xf>
    <xf numFmtId="0" fontId="16" fillId="0" borderId="240" xfId="5" applyFont="1" applyFill="1" applyBorder="1" applyAlignment="1">
      <alignment horizontal="center" vertical="center" textRotation="255"/>
    </xf>
    <xf numFmtId="181" fontId="1" fillId="0" borderId="14" xfId="5" applyNumberFormat="1" applyBorder="1" applyAlignment="1">
      <alignment horizontal="center" vertical="center"/>
    </xf>
    <xf numFmtId="181" fontId="1" fillId="0" borderId="13" xfId="5" applyNumberFormat="1" applyBorder="1" applyAlignment="1">
      <alignment horizontal="center" vertical="center"/>
    </xf>
    <xf numFmtId="0" fontId="23" fillId="10" borderId="71" xfId="1" applyFont="1" applyFill="1" applyBorder="1" applyAlignment="1">
      <alignment horizontal="center" vertical="center" shrinkToFit="1"/>
    </xf>
    <xf numFmtId="0" fontId="23" fillId="10" borderId="70" xfId="1" applyFont="1" applyFill="1" applyBorder="1" applyAlignment="1">
      <alignment horizontal="center" vertical="center" shrinkToFit="1"/>
    </xf>
    <xf numFmtId="0" fontId="23" fillId="10" borderId="49" xfId="1" applyFont="1" applyFill="1" applyBorder="1" applyAlignment="1">
      <alignment horizontal="center" vertical="center" shrinkToFit="1"/>
    </xf>
    <xf numFmtId="0" fontId="18" fillId="2" borderId="0" xfId="4" applyFont="1" applyFill="1" applyBorder="1" applyAlignment="1" applyProtection="1">
      <alignment horizontal="center" vertical="center"/>
      <protection locked="0"/>
    </xf>
    <xf numFmtId="0" fontId="4" fillId="2" borderId="71" xfId="4" applyFont="1" applyFill="1" applyBorder="1" applyAlignment="1" applyProtection="1">
      <alignment horizontal="center" vertical="center"/>
      <protection locked="0"/>
    </xf>
    <xf numFmtId="0" fontId="4" fillId="2" borderId="49" xfId="4" applyFont="1" applyFill="1" applyBorder="1" applyAlignment="1" applyProtection="1">
      <alignment horizontal="center" vertical="center"/>
      <protection locked="0"/>
    </xf>
    <xf numFmtId="0" fontId="17" fillId="2" borderId="11" xfId="1" applyFont="1" applyFill="1" applyBorder="1" applyAlignment="1">
      <alignment horizontal="center" vertical="center"/>
    </xf>
    <xf numFmtId="0" fontId="17" fillId="2" borderId="10" xfId="1" applyFont="1" applyFill="1" applyBorder="1" applyAlignment="1">
      <alignment horizontal="center" vertical="center"/>
    </xf>
    <xf numFmtId="181" fontId="26" fillId="2" borderId="71" xfId="4" applyNumberFormat="1" applyFont="1" applyFill="1" applyBorder="1" applyAlignment="1" applyProtection="1">
      <alignment horizontal="center" vertical="center"/>
    </xf>
    <xf numFmtId="181" fontId="26" fillId="2" borderId="70" xfId="4" applyNumberFormat="1" applyFont="1" applyFill="1" applyBorder="1" applyAlignment="1" applyProtection="1">
      <alignment horizontal="center" vertical="center"/>
    </xf>
    <xf numFmtId="181" fontId="26" fillId="2" borderId="49" xfId="4" applyNumberFormat="1" applyFont="1" applyFill="1" applyBorder="1" applyAlignment="1" applyProtection="1">
      <alignment horizontal="center" vertical="center"/>
    </xf>
    <xf numFmtId="20" fontId="23" fillId="0" borderId="28" xfId="5" applyNumberFormat="1" applyFont="1" applyBorder="1" applyAlignment="1">
      <alignment horizontal="center"/>
    </xf>
    <xf numFmtId="0" fontId="49" fillId="0" borderId="15"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59" fillId="0" borderId="15" xfId="0" applyFont="1" applyBorder="1" applyAlignment="1">
      <alignment horizontal="center" vertical="center"/>
    </xf>
    <xf numFmtId="0" fontId="59" fillId="0" borderId="14" xfId="0" applyFont="1" applyBorder="1" applyAlignment="1">
      <alignment horizontal="center" vertical="center"/>
    </xf>
    <xf numFmtId="0" fontId="59" fillId="0" borderId="13" xfId="0" applyFont="1" applyBorder="1" applyAlignment="1">
      <alignment horizontal="center" vertical="center"/>
    </xf>
    <xf numFmtId="0" fontId="40" fillId="0" borderId="15" xfId="8" applyFont="1" applyBorder="1" applyAlignment="1">
      <alignment horizontal="center" vertical="center"/>
    </xf>
    <xf numFmtId="0" fontId="40" fillId="0" borderId="14" xfId="8" applyFont="1" applyBorder="1" applyAlignment="1">
      <alignment horizontal="center" vertical="center"/>
    </xf>
    <xf numFmtId="0" fontId="40" fillId="0" borderId="13" xfId="8" applyFont="1" applyBorder="1" applyAlignment="1">
      <alignment horizontal="center" vertical="center"/>
    </xf>
    <xf numFmtId="0" fontId="40" fillId="0" borderId="15" xfId="8" applyFont="1" applyBorder="1" applyAlignment="1">
      <alignment horizontal="left" vertical="center" wrapText="1"/>
    </xf>
    <xf numFmtId="0" fontId="40" fillId="0" borderId="14" xfId="8" applyFont="1" applyBorder="1" applyAlignment="1">
      <alignment horizontal="left" vertical="center" wrapText="1"/>
    </xf>
    <xf numFmtId="0" fontId="40" fillId="0" borderId="13" xfId="8" applyFont="1" applyBorder="1" applyAlignment="1">
      <alignment horizontal="left" vertical="center" wrapText="1"/>
    </xf>
    <xf numFmtId="0" fontId="41" fillId="0" borderId="15" xfId="8" applyFont="1" applyBorder="1" applyAlignment="1">
      <alignment horizontal="center" vertical="center"/>
    </xf>
    <xf numFmtId="0" fontId="41" fillId="0" borderId="14" xfId="8" applyFont="1" applyBorder="1" applyAlignment="1">
      <alignment horizontal="center" vertical="center"/>
    </xf>
    <xf numFmtId="0" fontId="41" fillId="0" borderId="13" xfId="8" applyFont="1" applyBorder="1" applyAlignment="1">
      <alignment horizontal="center" vertical="center"/>
    </xf>
    <xf numFmtId="0" fontId="49" fillId="0" borderId="15" xfId="0" applyFont="1" applyBorder="1" applyAlignment="1">
      <alignment horizontal="left" vertical="center" wrapText="1"/>
    </xf>
    <xf numFmtId="0" fontId="49" fillId="0" borderId="14" xfId="0" applyFont="1" applyBorder="1" applyAlignment="1">
      <alignment horizontal="left" vertical="center" wrapText="1"/>
    </xf>
    <xf numFmtId="0" fontId="49" fillId="0" borderId="13" xfId="0" applyFont="1" applyBorder="1" applyAlignment="1">
      <alignment horizontal="left" vertical="center" wrapText="1"/>
    </xf>
    <xf numFmtId="0" fontId="50" fillId="0" borderId="15" xfId="0" applyFont="1" applyBorder="1" applyAlignment="1">
      <alignment horizontal="center" vertical="center"/>
    </xf>
    <xf numFmtId="0" fontId="50" fillId="0" borderId="14" xfId="0" applyFont="1" applyBorder="1" applyAlignment="1">
      <alignment horizontal="center" vertical="center"/>
    </xf>
    <xf numFmtId="0" fontId="50" fillId="0" borderId="13" xfId="0" applyFont="1" applyBorder="1" applyAlignment="1">
      <alignment horizontal="center" vertical="center"/>
    </xf>
    <xf numFmtId="0" fontId="44" fillId="0" borderId="71" xfId="8" applyFont="1" applyBorder="1" applyAlignment="1">
      <alignment horizontal="right" vertical="center"/>
    </xf>
    <xf numFmtId="0" fontId="44" fillId="0" borderId="70" xfId="8" applyFont="1" applyBorder="1" applyAlignment="1">
      <alignment horizontal="right" vertical="center"/>
    </xf>
    <xf numFmtId="0" fontId="44" fillId="0" borderId="70" xfId="8" applyFont="1" applyBorder="1" applyAlignment="1">
      <alignment horizontal="center" vertical="center"/>
    </xf>
    <xf numFmtId="0" fontId="44" fillId="0" borderId="70" xfId="8" applyFont="1" applyBorder="1" applyAlignment="1">
      <alignment horizontal="center" vertical="center" wrapText="1" shrinkToFit="1"/>
    </xf>
    <xf numFmtId="0" fontId="40" fillId="0" borderId="70" xfId="8" applyFont="1" applyBorder="1" applyAlignment="1">
      <alignment vertical="center"/>
    </xf>
    <xf numFmtId="0" fontId="40" fillId="0" borderId="49" xfId="8" applyFont="1" applyBorder="1" applyAlignment="1">
      <alignment vertical="center"/>
    </xf>
    <xf numFmtId="0" fontId="47" fillId="0" borderId="104" xfId="8" applyFont="1" applyBorder="1" applyAlignment="1">
      <alignment horizontal="center" vertical="center" wrapText="1" shrinkToFit="1"/>
    </xf>
    <xf numFmtId="0" fontId="47" fillId="0" borderId="70" xfId="8" applyFont="1" applyBorder="1" applyAlignment="1">
      <alignment horizontal="center" vertical="center" wrapText="1" shrinkToFit="1"/>
    </xf>
    <xf numFmtId="0" fontId="47" fillId="0" borderId="70" xfId="8" applyFont="1" applyBorder="1" applyAlignment="1">
      <alignment horizontal="center" vertical="center" shrinkToFit="1"/>
    </xf>
    <xf numFmtId="0" fontId="47" fillId="0" borderId="49" xfId="8" applyFont="1" applyBorder="1" applyAlignment="1">
      <alignment horizontal="center" vertical="center" shrinkToFit="1"/>
    </xf>
    <xf numFmtId="0" fontId="47" fillId="0" borderId="34" xfId="8" applyFont="1" applyBorder="1" applyAlignment="1">
      <alignment horizontal="center" vertical="center" shrinkToFit="1"/>
    </xf>
    <xf numFmtId="0" fontId="47" fillId="0" borderId="33" xfId="8" applyFont="1" applyBorder="1" applyAlignment="1">
      <alignment horizontal="center" vertical="center" shrinkToFit="1"/>
    </xf>
    <xf numFmtId="0" fontId="47" fillId="0" borderId="162" xfId="8" applyFont="1" applyBorder="1" applyAlignment="1">
      <alignment horizontal="center" vertical="center" shrinkToFit="1"/>
    </xf>
    <xf numFmtId="0" fontId="47" fillId="0" borderId="40" xfId="8" applyFont="1" applyBorder="1" applyAlignment="1">
      <alignment horizontal="center" vertical="center" shrinkToFit="1"/>
    </xf>
    <xf numFmtId="0" fontId="47" fillId="0" borderId="21" xfId="8" applyFont="1" applyBorder="1" applyAlignment="1">
      <alignment horizontal="center" vertical="center" shrinkToFit="1"/>
    </xf>
    <xf numFmtId="0" fontId="47" fillId="0" borderId="183" xfId="8" applyFont="1" applyBorder="1" applyAlignment="1">
      <alignment horizontal="center" vertical="center" shrinkToFit="1"/>
    </xf>
    <xf numFmtId="0" fontId="50" fillId="0" borderId="38" xfId="8" applyFont="1" applyBorder="1" applyAlignment="1">
      <alignment horizontal="left" wrapText="1" shrinkToFit="1"/>
    </xf>
    <xf numFmtId="0" fontId="50" fillId="0" borderId="0" xfId="8" applyFont="1" applyBorder="1" applyAlignment="1">
      <alignment horizontal="left" wrapText="1" shrinkToFit="1"/>
    </xf>
    <xf numFmtId="0" fontId="42" fillId="0" borderId="163" xfId="8" applyFont="1" applyBorder="1" applyAlignment="1">
      <alignment horizontal="center" vertical="center"/>
    </xf>
    <xf numFmtId="0" fontId="42" fillId="0" borderId="184" xfId="8" applyFont="1" applyBorder="1" applyAlignment="1">
      <alignment horizontal="center" vertical="center"/>
    </xf>
    <xf numFmtId="0" fontId="47" fillId="0" borderId="39" xfId="8" applyFont="1" applyBorder="1" applyAlignment="1">
      <alignment horizontal="center" vertical="center"/>
    </xf>
    <xf numFmtId="0" fontId="47" fillId="0" borderId="38" xfId="8" applyFont="1" applyBorder="1" applyAlignment="1">
      <alignment vertical="center"/>
    </xf>
    <xf numFmtId="178" fontId="47" fillId="0" borderId="122" xfId="8" applyNumberFormat="1" applyFont="1" applyBorder="1" applyAlignment="1">
      <alignment horizontal="center" vertical="center" shrinkToFit="1"/>
    </xf>
    <xf numFmtId="178" fontId="47" fillId="0" borderId="136" xfId="8" applyNumberFormat="1" applyFont="1" applyBorder="1" applyAlignment="1">
      <alignment horizontal="center" vertical="center" shrinkToFit="1"/>
    </xf>
    <xf numFmtId="0" fontId="47" fillId="0" borderId="218" xfId="8" applyFont="1" applyBorder="1" applyAlignment="1">
      <alignment horizontal="center" vertical="center" shrinkToFit="1"/>
    </xf>
    <xf numFmtId="0" fontId="47" fillId="0" borderId="173" xfId="8" applyFont="1" applyBorder="1" applyAlignment="1">
      <alignment vertical="center"/>
    </xf>
    <xf numFmtId="0" fontId="47" fillId="0" borderId="219" xfId="8" applyFont="1" applyBorder="1" applyAlignment="1">
      <alignment vertical="center"/>
    </xf>
    <xf numFmtId="0" fontId="47" fillId="0" borderId="135" xfId="8" applyFont="1" applyBorder="1" applyAlignment="1">
      <alignment horizontal="center" vertical="center" wrapText="1" shrinkToFit="1"/>
    </xf>
    <xf numFmtId="0" fontId="47" fillId="0" borderId="13" xfId="8" applyFont="1" applyBorder="1" applyAlignment="1">
      <alignment horizontal="center" vertical="center" wrapText="1" shrinkToFit="1"/>
    </xf>
    <xf numFmtId="0" fontId="47" fillId="0" borderId="141" xfId="8" applyFont="1" applyBorder="1" applyAlignment="1">
      <alignment horizontal="center" vertical="center"/>
    </xf>
    <xf numFmtId="0" fontId="47" fillId="0" borderId="140" xfId="8" applyFont="1" applyBorder="1" applyAlignment="1">
      <alignment horizontal="center" vertical="center"/>
    </xf>
    <xf numFmtId="0" fontId="47" fillId="0" borderId="177" xfId="8" applyFont="1" applyBorder="1" applyAlignment="1">
      <alignment horizontal="center" vertical="center" shrinkToFit="1"/>
    </xf>
    <xf numFmtId="0" fontId="47" fillId="0" borderId="168" xfId="8" applyFont="1" applyBorder="1" applyAlignment="1">
      <alignment horizontal="center" vertical="center"/>
    </xf>
    <xf numFmtId="0" fontId="47" fillId="0" borderId="13" xfId="8" applyFont="1" applyBorder="1" applyAlignment="1">
      <alignment horizontal="center" vertical="center" shrinkToFit="1"/>
    </xf>
    <xf numFmtId="0" fontId="45" fillId="0" borderId="38" xfId="8" applyFont="1" applyBorder="1" applyAlignment="1">
      <alignment horizontal="left" vertical="center" wrapText="1" shrinkToFit="1"/>
    </xf>
    <xf numFmtId="0" fontId="45" fillId="0" borderId="38" xfId="8" applyFont="1" applyBorder="1" applyAlignment="1">
      <alignment horizontal="left" vertical="center" shrinkToFit="1"/>
    </xf>
    <xf numFmtId="0" fontId="42" fillId="0" borderId="71" xfId="8" applyFont="1" applyBorder="1" applyAlignment="1">
      <alignment horizontal="center" vertical="center"/>
    </xf>
    <xf numFmtId="0" fontId="47" fillId="0" borderId="70" xfId="8" applyFont="1" applyBorder="1" applyAlignment="1">
      <alignment vertical="center"/>
    </xf>
    <xf numFmtId="0" fontId="47" fillId="0" borderId="105" xfId="8" applyFont="1" applyBorder="1" applyAlignment="1">
      <alignment vertical="center"/>
    </xf>
    <xf numFmtId="181" fontId="48" fillId="0" borderId="104" xfId="8" applyNumberFormat="1" applyFont="1" applyBorder="1" applyAlignment="1">
      <alignment horizontal="center" vertical="center" shrinkToFit="1"/>
    </xf>
    <xf numFmtId="181" fontId="48" fillId="0" borderId="70" xfId="8" applyNumberFormat="1" applyFont="1" applyBorder="1" applyAlignment="1">
      <alignment horizontal="center" vertical="center" shrinkToFit="1"/>
    </xf>
    <xf numFmtId="181" fontId="48" fillId="0" borderId="49" xfId="8" applyNumberFormat="1" applyFont="1" applyBorder="1" applyAlignment="1">
      <alignment horizontal="center" vertical="center" shrinkToFit="1"/>
    </xf>
    <xf numFmtId="0" fontId="42" fillId="0" borderId="71" xfId="8" applyFont="1" applyBorder="1" applyAlignment="1">
      <alignment horizontal="center" vertical="center" shrinkToFit="1"/>
    </xf>
    <xf numFmtId="0" fontId="42" fillId="0" borderId="70" xfId="8" applyFont="1" applyBorder="1" applyAlignment="1">
      <alignment horizontal="center" vertical="center" shrinkToFit="1"/>
    </xf>
    <xf numFmtId="0" fontId="42" fillId="0" borderId="49" xfId="8" applyFont="1" applyBorder="1" applyAlignment="1">
      <alignment horizontal="center" vertical="center" shrinkToFit="1"/>
    </xf>
    <xf numFmtId="0" fontId="48" fillId="0" borderId="71" xfId="8" applyFont="1" applyBorder="1" applyAlignment="1">
      <alignment horizontal="center" vertical="center" shrinkToFit="1"/>
    </xf>
    <xf numFmtId="0" fontId="48" fillId="0" borderId="70" xfId="8" applyFont="1" applyBorder="1" applyAlignment="1">
      <alignment horizontal="center" vertical="center" shrinkToFit="1"/>
    </xf>
    <xf numFmtId="0" fontId="48" fillId="0" borderId="49" xfId="8" applyFont="1" applyBorder="1" applyAlignment="1">
      <alignment horizontal="center" vertical="center" shrinkToFit="1"/>
    </xf>
    <xf numFmtId="0" fontId="50" fillId="0" borderId="164" xfId="8" applyFont="1" applyBorder="1" applyAlignment="1">
      <alignment horizontal="center" vertical="center"/>
    </xf>
    <xf numFmtId="0" fontId="41" fillId="0" borderId="165" xfId="8" applyFont="1" applyBorder="1" applyAlignment="1">
      <alignment vertical="center"/>
    </xf>
    <xf numFmtId="0" fontId="41" fillId="0" borderId="166" xfId="8" applyFont="1" applyBorder="1" applyAlignment="1">
      <alignment vertical="center"/>
    </xf>
    <xf numFmtId="181" fontId="47" fillId="0" borderId="165" xfId="8" applyNumberFormat="1" applyFont="1" applyBorder="1" applyAlignment="1">
      <alignment horizontal="center" vertical="center" shrinkToFit="1"/>
    </xf>
    <xf numFmtId="181" fontId="47" fillId="0" borderId="165" xfId="8" applyNumberFormat="1" applyFont="1" applyBorder="1" applyAlignment="1">
      <alignment vertical="center"/>
    </xf>
    <xf numFmtId="181" fontId="47" fillId="0" borderId="166" xfId="8" applyNumberFormat="1" applyFont="1" applyBorder="1" applyAlignment="1">
      <alignment vertical="center"/>
    </xf>
    <xf numFmtId="0" fontId="50" fillId="0" borderId="167" xfId="8" applyFont="1" applyBorder="1" applyAlignment="1">
      <alignment horizontal="center" vertical="center"/>
    </xf>
    <xf numFmtId="0" fontId="41" fillId="0" borderId="168" xfId="8" applyFont="1" applyBorder="1" applyAlignment="1">
      <alignment vertical="center"/>
    </xf>
    <xf numFmtId="0" fontId="41" fillId="0" borderId="169" xfId="8" applyFont="1" applyBorder="1" applyAlignment="1">
      <alignment vertical="center"/>
    </xf>
    <xf numFmtId="0" fontId="47" fillId="0" borderId="168" xfId="8" applyFont="1" applyBorder="1" applyAlignment="1">
      <alignment horizontal="center" vertical="center" shrinkToFit="1"/>
    </xf>
    <xf numFmtId="0" fontId="47" fillId="0" borderId="168" xfId="8" applyFont="1" applyBorder="1" applyAlignment="1">
      <alignment vertical="center"/>
    </xf>
    <xf numFmtId="0" fontId="47" fillId="0" borderId="169" xfId="8" applyFont="1" applyBorder="1" applyAlignment="1">
      <alignment vertical="center"/>
    </xf>
    <xf numFmtId="0" fontId="47" fillId="0" borderId="170" xfId="8" applyFont="1" applyBorder="1" applyAlignment="1">
      <alignment horizontal="center" vertical="center" shrinkToFit="1"/>
    </xf>
    <xf numFmtId="0" fontId="47" fillId="0" borderId="217" xfId="8" applyFont="1" applyBorder="1" applyAlignment="1">
      <alignment vertical="center"/>
    </xf>
    <xf numFmtId="0" fontId="42" fillId="0" borderId="70" xfId="8" applyFont="1" applyBorder="1" applyAlignment="1">
      <alignment horizontal="center" vertical="center"/>
    </xf>
    <xf numFmtId="0" fontId="42" fillId="0" borderId="105" xfId="8" applyFont="1" applyBorder="1" applyAlignment="1">
      <alignment horizontal="center" vertical="center"/>
    </xf>
    <xf numFmtId="0" fontId="42" fillId="0" borderId="164" xfId="8" applyFont="1" applyBorder="1" applyAlignment="1">
      <alignment horizontal="center" vertical="center"/>
    </xf>
    <xf numFmtId="0" fontId="47" fillId="0" borderId="165" xfId="8" applyFont="1" applyBorder="1" applyAlignment="1">
      <alignment vertical="center"/>
    </xf>
    <xf numFmtId="0" fontId="47" fillId="0" borderId="166" xfId="8" applyFont="1" applyBorder="1" applyAlignment="1">
      <alignment vertical="center"/>
    </xf>
    <xf numFmtId="179" fontId="42" fillId="0" borderId="165" xfId="8" applyNumberFormat="1" applyFont="1" applyBorder="1" applyAlignment="1">
      <alignment horizontal="center" vertical="center" shrinkToFit="1"/>
    </xf>
    <xf numFmtId="0" fontId="47" fillId="0" borderId="165" xfId="8" applyFont="1" applyBorder="1" applyAlignment="1">
      <alignment horizontal="center" vertical="center" shrinkToFit="1"/>
    </xf>
    <xf numFmtId="0" fontId="47" fillId="0" borderId="166" xfId="8" applyFont="1" applyBorder="1" applyAlignment="1">
      <alignment horizontal="center" vertical="center" shrinkToFit="1"/>
    </xf>
    <xf numFmtId="179" fontId="42" fillId="0" borderId="186" xfId="8" applyNumberFormat="1" applyFont="1" applyBorder="1" applyAlignment="1">
      <alignment horizontal="center" vertical="center" shrinkToFit="1"/>
    </xf>
    <xf numFmtId="0" fontId="47" fillId="0" borderId="187" xfId="8" applyFont="1" applyBorder="1" applyAlignment="1">
      <alignment horizontal="center" vertical="center" shrinkToFit="1"/>
    </xf>
    <xf numFmtId="0" fontId="47" fillId="0" borderId="196" xfId="8" applyFont="1" applyBorder="1" applyAlignment="1">
      <alignment horizontal="center" vertical="center" shrinkToFit="1"/>
    </xf>
    <xf numFmtId="181" fontId="47" fillId="0" borderId="220" xfId="8" applyNumberFormat="1" applyFont="1" applyBorder="1" applyAlignment="1">
      <alignment horizontal="center" vertical="center" shrinkToFit="1"/>
    </xf>
    <xf numFmtId="181" fontId="47" fillId="0" borderId="221" xfId="8" applyNumberFormat="1" applyFont="1" applyBorder="1" applyAlignment="1">
      <alignment vertical="center"/>
    </xf>
    <xf numFmtId="181" fontId="47" fillId="0" borderId="222" xfId="8" applyNumberFormat="1" applyFont="1" applyBorder="1" applyAlignment="1">
      <alignment vertical="center"/>
    </xf>
    <xf numFmtId="0" fontId="50" fillId="0" borderId="171" xfId="8" applyFont="1" applyBorder="1" applyAlignment="1">
      <alignment horizontal="center" vertical="center"/>
    </xf>
    <xf numFmtId="0" fontId="40" fillId="0" borderId="0" xfId="8" applyFont="1" applyAlignment="1">
      <alignment vertical="center"/>
    </xf>
    <xf numFmtId="0" fontId="41" fillId="0" borderId="172" xfId="8" applyFont="1" applyBorder="1" applyAlignment="1">
      <alignment vertical="center"/>
    </xf>
    <xf numFmtId="0" fontId="47" fillId="0" borderId="173" xfId="8" applyFont="1" applyBorder="1" applyAlignment="1">
      <alignment horizontal="center" vertical="center" shrinkToFit="1"/>
    </xf>
    <xf numFmtId="0" fontId="47" fillId="0" borderId="174" xfId="8" applyFont="1" applyBorder="1" applyAlignment="1">
      <alignment vertical="center"/>
    </xf>
    <xf numFmtId="0" fontId="47" fillId="0" borderId="175" xfId="8" applyFont="1" applyBorder="1" applyAlignment="1">
      <alignment horizontal="center" vertical="center" shrinkToFit="1"/>
    </xf>
    <xf numFmtId="0" fontId="47" fillId="0" borderId="143" xfId="8" applyFont="1" applyBorder="1" applyAlignment="1">
      <alignment horizontal="center" vertical="center"/>
    </xf>
    <xf numFmtId="0" fontId="47" fillId="0" borderId="176" xfId="8" applyFont="1" applyBorder="1" applyAlignment="1">
      <alignment vertical="center"/>
    </xf>
    <xf numFmtId="0" fontId="47" fillId="0" borderId="178" xfId="8" applyFont="1" applyBorder="1" applyAlignment="1">
      <alignment horizontal="center" vertical="center" shrinkToFit="1"/>
    </xf>
    <xf numFmtId="0" fontId="47" fillId="0" borderId="179" xfId="8" applyFont="1" applyBorder="1" applyAlignment="1">
      <alignment horizontal="center" vertical="center"/>
    </xf>
    <xf numFmtId="0" fontId="47" fillId="0" borderId="180" xfId="8" applyFont="1" applyBorder="1" applyAlignment="1">
      <alignment horizontal="center" vertical="center"/>
    </xf>
    <xf numFmtId="0" fontId="47" fillId="0" borderId="9" xfId="8" applyFont="1" applyBorder="1" applyAlignment="1">
      <alignment horizontal="center" vertical="center" shrinkToFit="1"/>
    </xf>
    <xf numFmtId="0" fontId="47" fillId="0" borderId="131" xfId="8" applyFont="1" applyBorder="1" applyAlignment="1">
      <alignment horizontal="center" vertical="center" shrinkToFit="1"/>
    </xf>
    <xf numFmtId="0" fontId="47" fillId="0" borderId="181" xfId="8" applyFont="1" applyBorder="1" applyAlignment="1">
      <alignment horizontal="center" vertical="center" shrinkToFit="1"/>
    </xf>
    <xf numFmtId="0" fontId="47" fillId="0" borderId="182" xfId="8" applyFont="1" applyBorder="1" applyAlignment="1">
      <alignment horizontal="center" vertical="center"/>
    </xf>
    <xf numFmtId="0" fontId="47" fillId="0" borderId="71" xfId="8" applyFont="1" applyBorder="1" applyAlignment="1">
      <alignment horizontal="center" vertical="center"/>
    </xf>
    <xf numFmtId="181" fontId="47" fillId="0" borderId="184" xfId="8" applyNumberFormat="1" applyFont="1" applyBorder="1" applyAlignment="1">
      <alignment horizontal="center" vertical="center" shrinkToFit="1"/>
    </xf>
    <xf numFmtId="181" fontId="47" fillId="0" borderId="185" xfId="8" applyNumberFormat="1" applyFont="1" applyBorder="1" applyAlignment="1">
      <alignment horizontal="center" vertical="center" shrinkToFit="1"/>
    </xf>
    <xf numFmtId="178" fontId="58" fillId="0" borderId="39" xfId="8" quotePrefix="1" applyNumberFormat="1" applyFont="1" applyBorder="1" applyAlignment="1">
      <alignment horizontal="center" vertical="center" shrinkToFit="1"/>
    </xf>
    <xf numFmtId="178" fontId="58" fillId="0" borderId="38" xfId="8" quotePrefix="1" applyNumberFormat="1" applyFont="1" applyBorder="1" applyAlignment="1">
      <alignment horizontal="center" vertical="center" shrinkToFit="1"/>
    </xf>
    <xf numFmtId="178" fontId="58" fillId="0" borderId="36" xfId="8" quotePrefix="1" applyNumberFormat="1" applyFont="1" applyBorder="1" applyAlignment="1">
      <alignment horizontal="center" vertical="center" shrinkToFit="1"/>
    </xf>
    <xf numFmtId="178" fontId="58" fillId="0" borderId="0" xfId="8" quotePrefix="1" applyNumberFormat="1" applyFont="1" applyBorder="1" applyAlignment="1">
      <alignment horizontal="center" vertical="center" shrinkToFit="1"/>
    </xf>
    <xf numFmtId="178" fontId="58" fillId="0" borderId="26" xfId="8" quotePrefix="1" applyNumberFormat="1" applyFont="1" applyBorder="1" applyAlignment="1">
      <alignment horizontal="center" vertical="center" shrinkToFit="1"/>
    </xf>
    <xf numFmtId="178" fontId="58" fillId="0" borderId="19" xfId="8" quotePrefix="1" applyNumberFormat="1" applyFont="1" applyBorder="1" applyAlignment="1">
      <alignment horizontal="center" vertical="center" shrinkToFit="1"/>
    </xf>
    <xf numFmtId="178" fontId="47" fillId="0" borderId="39" xfId="8" quotePrefix="1" applyNumberFormat="1" applyFont="1" applyBorder="1" applyAlignment="1">
      <alignment horizontal="center" vertical="center" shrinkToFit="1"/>
    </xf>
    <xf numFmtId="178" fontId="47" fillId="0" borderId="38" xfId="8" quotePrefix="1" applyNumberFormat="1" applyFont="1" applyBorder="1" applyAlignment="1">
      <alignment horizontal="center" vertical="center" shrinkToFit="1"/>
    </xf>
    <xf numFmtId="178" fontId="47" fillId="0" borderId="36" xfId="8" quotePrefix="1" applyNumberFormat="1" applyFont="1" applyBorder="1" applyAlignment="1">
      <alignment horizontal="center" vertical="center" shrinkToFit="1"/>
    </xf>
    <xf numFmtId="178" fontId="47" fillId="0" borderId="0" xfId="8" quotePrefix="1" applyNumberFormat="1" applyFont="1" applyBorder="1" applyAlignment="1">
      <alignment horizontal="center" vertical="center" shrinkToFit="1"/>
    </xf>
    <xf numFmtId="178" fontId="47" fillId="0" borderId="26" xfId="8" quotePrefix="1" applyNumberFormat="1" applyFont="1" applyBorder="1" applyAlignment="1">
      <alignment horizontal="center" vertical="center" shrinkToFit="1"/>
    </xf>
    <xf numFmtId="178" fontId="47" fillId="0" borderId="19" xfId="8" quotePrefix="1" applyNumberFormat="1" applyFont="1" applyBorder="1" applyAlignment="1">
      <alignment horizontal="center" vertical="center" shrinkToFit="1"/>
    </xf>
    <xf numFmtId="0" fontId="47" fillId="0" borderId="188" xfId="8" applyFont="1" applyBorder="1" applyAlignment="1">
      <alignment horizontal="center" vertical="center" shrinkToFit="1"/>
    </xf>
    <xf numFmtId="0" fontId="47" fillId="0" borderId="189" xfId="8" applyFont="1" applyBorder="1" applyAlignment="1">
      <alignment horizontal="center" vertical="center" shrinkToFit="1"/>
    </xf>
    <xf numFmtId="0" fontId="47" fillId="0" borderId="36" xfId="8" applyFont="1" applyBorder="1" applyAlignment="1">
      <alignment horizontal="center" vertical="center" shrinkToFit="1"/>
    </xf>
    <xf numFmtId="0" fontId="47" fillId="0" borderId="0" xfId="8" applyFont="1" applyBorder="1" applyAlignment="1">
      <alignment horizontal="center" vertical="center" shrinkToFit="1"/>
    </xf>
    <xf numFmtId="0" fontId="47" fillId="0" borderId="26" xfId="8" applyFont="1" applyBorder="1" applyAlignment="1">
      <alignment horizontal="center" vertical="center" shrinkToFit="1"/>
    </xf>
    <xf numFmtId="0" fontId="47" fillId="0" borderId="19" xfId="8" applyFont="1" applyBorder="1" applyAlignment="1">
      <alignment horizontal="center" vertical="center" shrinkToFit="1"/>
    </xf>
    <xf numFmtId="0" fontId="47" fillId="0" borderId="190" xfId="8" applyFont="1" applyBorder="1" applyAlignment="1">
      <alignment horizontal="center" vertical="center"/>
    </xf>
    <xf numFmtId="0" fontId="47" fillId="0" borderId="68" xfId="8" applyFont="1" applyBorder="1" applyAlignment="1">
      <alignment vertical="center"/>
    </xf>
    <xf numFmtId="0" fontId="47" fillId="0" borderId="68" xfId="8" applyFont="1" applyBorder="1" applyAlignment="1">
      <alignment horizontal="center" vertical="center"/>
    </xf>
    <xf numFmtId="0" fontId="58" fillId="0" borderId="71" xfId="8" applyFont="1" applyBorder="1" applyAlignment="1">
      <alignment horizontal="center" vertical="center"/>
    </xf>
    <xf numFmtId="0" fontId="58" fillId="0" borderId="70" xfId="8" applyFont="1" applyBorder="1" applyAlignment="1">
      <alignment horizontal="center" vertical="center"/>
    </xf>
    <xf numFmtId="0" fontId="47" fillId="0" borderId="70" xfId="8" applyFont="1" applyBorder="1" applyAlignment="1">
      <alignment horizontal="center" vertical="center"/>
    </xf>
    <xf numFmtId="0" fontId="47" fillId="0" borderId="186" xfId="8" applyFont="1" applyBorder="1" applyAlignment="1">
      <alignment horizontal="center" vertical="center"/>
    </xf>
    <xf numFmtId="0" fontId="47" fillId="0" borderId="187" xfId="8" applyFont="1" applyBorder="1" applyAlignment="1">
      <alignment horizontal="center" vertical="center"/>
    </xf>
    <xf numFmtId="0" fontId="47" fillId="0" borderId="49" xfId="8" applyFont="1" applyBorder="1" applyAlignment="1">
      <alignment horizontal="center" vertical="center"/>
    </xf>
    <xf numFmtId="0" fontId="47" fillId="0" borderId="191" xfId="8" applyFont="1" applyBorder="1" applyAlignment="1">
      <alignment horizontal="center" vertical="center"/>
    </xf>
    <xf numFmtId="0" fontId="47" fillId="0" borderId="78" xfId="8" applyFont="1" applyBorder="1" applyAlignment="1">
      <alignment vertical="center"/>
    </xf>
    <xf numFmtId="0" fontId="47" fillId="0" borderId="35" xfId="8" applyFont="1" applyBorder="1" applyAlignment="1">
      <alignment horizontal="center" vertical="center" shrinkToFit="1"/>
    </xf>
    <xf numFmtId="0" fontId="47" fillId="0" borderId="18" xfId="8" applyFont="1" applyBorder="1" applyAlignment="1">
      <alignment horizontal="center" vertical="center" shrinkToFit="1"/>
    </xf>
    <xf numFmtId="0" fontId="47" fillId="0" borderId="193" xfId="8" applyFont="1" applyBorder="1" applyAlignment="1">
      <alignment horizontal="center" vertical="center"/>
    </xf>
    <xf numFmtId="0" fontId="47" fillId="0" borderId="51" xfId="8" applyFont="1" applyBorder="1" applyAlignment="1">
      <alignment vertical="center"/>
    </xf>
    <xf numFmtId="0" fontId="47" fillId="0" borderId="51" xfId="8" applyFont="1" applyBorder="1" applyAlignment="1">
      <alignment horizontal="center" vertical="center"/>
    </xf>
    <xf numFmtId="0" fontId="47" fillId="0" borderId="39" xfId="8" applyFont="1" applyBorder="1" applyAlignment="1">
      <alignment horizontal="center" vertical="center" shrinkToFit="1"/>
    </xf>
    <xf numFmtId="0" fontId="47" fillId="0" borderId="38" xfId="8" applyFont="1" applyBorder="1" applyAlignment="1">
      <alignment horizontal="center" vertical="center" shrinkToFit="1"/>
    </xf>
    <xf numFmtId="0" fontId="47" fillId="0" borderId="37" xfId="8" applyFont="1" applyBorder="1" applyAlignment="1">
      <alignment horizontal="center" vertical="center" shrinkToFit="1"/>
    </xf>
    <xf numFmtId="0" fontId="47" fillId="0" borderId="78" xfId="8" applyFont="1" applyBorder="1" applyAlignment="1">
      <alignment horizontal="center" vertical="center"/>
    </xf>
    <xf numFmtId="181" fontId="47" fillId="0" borderId="68" xfId="8" applyNumberFormat="1" applyFont="1" applyBorder="1" applyAlignment="1">
      <alignment horizontal="center" vertical="center"/>
    </xf>
    <xf numFmtId="181" fontId="47" fillId="0" borderId="78" xfId="8" applyNumberFormat="1" applyFont="1" applyBorder="1" applyAlignment="1">
      <alignment horizontal="center" vertical="center"/>
    </xf>
    <xf numFmtId="181" fontId="47" fillId="0" borderId="69" xfId="8" applyNumberFormat="1" applyFont="1" applyBorder="1" applyAlignment="1">
      <alignment horizontal="right" vertical="center"/>
    </xf>
    <xf numFmtId="181" fontId="47" fillId="0" borderId="68" xfId="8" applyNumberFormat="1" applyFont="1" applyBorder="1" applyAlignment="1">
      <alignment horizontal="right" vertical="center"/>
    </xf>
    <xf numFmtId="181" fontId="47" fillId="0" borderId="101" xfId="8" applyNumberFormat="1" applyFont="1" applyBorder="1" applyAlignment="1">
      <alignment horizontal="right" vertical="center"/>
    </xf>
    <xf numFmtId="181" fontId="47" fillId="0" borderId="78" xfId="8" applyNumberFormat="1" applyFont="1" applyBorder="1" applyAlignment="1">
      <alignment horizontal="right" vertical="center"/>
    </xf>
    <xf numFmtId="181" fontId="47" fillId="0" borderId="52" xfId="8" applyNumberFormat="1" applyFont="1" applyBorder="1" applyAlignment="1">
      <alignment horizontal="right" vertical="center"/>
    </xf>
    <xf numFmtId="181" fontId="47" fillId="0" borderId="51" xfId="8" applyNumberFormat="1" applyFont="1" applyBorder="1" applyAlignment="1">
      <alignment horizontal="right" vertical="center"/>
    </xf>
    <xf numFmtId="0" fontId="47" fillId="0" borderId="74" xfId="8" applyFont="1" applyBorder="1" applyAlignment="1">
      <alignment horizontal="center" vertical="center"/>
    </xf>
    <xf numFmtId="0" fontId="47" fillId="0" borderId="192" xfId="8" applyFont="1" applyBorder="1" applyAlignment="1">
      <alignment horizontal="center" vertical="center"/>
    </xf>
    <xf numFmtId="0" fontId="47" fillId="0" borderId="50" xfId="8" applyFont="1" applyBorder="1" applyAlignment="1">
      <alignment horizontal="center" vertical="center"/>
    </xf>
    <xf numFmtId="56" fontId="48" fillId="0" borderId="39" xfId="8" applyNumberFormat="1" applyFont="1" applyBorder="1" applyAlignment="1">
      <alignment horizontal="center" vertical="center" shrinkToFit="1"/>
    </xf>
    <xf numFmtId="0" fontId="48" fillId="0" borderId="38" xfId="8" applyFont="1" applyBorder="1" applyAlignment="1">
      <alignment horizontal="center" vertical="center" shrinkToFit="1"/>
    </xf>
    <xf numFmtId="0" fontId="48" fillId="0" borderId="37" xfId="8" applyFont="1" applyBorder="1" applyAlignment="1">
      <alignment horizontal="center" vertical="center" shrinkToFit="1"/>
    </xf>
    <xf numFmtId="0" fontId="48" fillId="0" borderId="26" xfId="8" applyFont="1" applyBorder="1" applyAlignment="1">
      <alignment horizontal="center" vertical="center" shrinkToFit="1"/>
    </xf>
    <xf numFmtId="0" fontId="48" fillId="0" borderId="19" xfId="8" applyFont="1" applyBorder="1" applyAlignment="1">
      <alignment horizontal="center" vertical="center" shrinkToFit="1"/>
    </xf>
    <xf numFmtId="0" fontId="48" fillId="0" borderId="18" xfId="8" applyFont="1" applyBorder="1" applyAlignment="1">
      <alignment horizontal="center" vertical="center" shrinkToFit="1"/>
    </xf>
    <xf numFmtId="0" fontId="47" fillId="0" borderId="180" xfId="8" applyFont="1" applyBorder="1" applyAlignment="1">
      <alignment horizontal="center" vertical="center" shrinkToFit="1"/>
    </xf>
    <xf numFmtId="0" fontId="47" fillId="0" borderId="180" xfId="8" applyFont="1" applyBorder="1" applyAlignment="1">
      <alignment vertical="center"/>
    </xf>
    <xf numFmtId="0" fontId="47" fillId="0" borderId="197" xfId="8" applyFont="1" applyBorder="1" applyAlignment="1">
      <alignment vertical="center"/>
    </xf>
    <xf numFmtId="181" fontId="47" fillId="0" borderId="51" xfId="8" applyNumberFormat="1" applyFont="1" applyBorder="1" applyAlignment="1">
      <alignment horizontal="center" vertical="center"/>
    </xf>
    <xf numFmtId="180" fontId="47" fillId="0" borderId="199" xfId="8" applyNumberFormat="1" applyFont="1" applyBorder="1" applyAlignment="1">
      <alignment horizontal="center" vertical="center" shrinkToFit="1"/>
    </xf>
    <xf numFmtId="180" fontId="47" fillId="0" borderId="180" xfId="8" applyNumberFormat="1" applyFont="1" applyBorder="1" applyAlignment="1">
      <alignment vertical="center"/>
    </xf>
    <xf numFmtId="180" fontId="47" fillId="0" borderId="200" xfId="8" applyNumberFormat="1" applyFont="1" applyBorder="1" applyAlignment="1">
      <alignment vertical="center"/>
    </xf>
    <xf numFmtId="0" fontId="47" fillId="0" borderId="179" xfId="8" applyFont="1" applyBorder="1" applyAlignment="1">
      <alignment horizontal="left" vertical="center" wrapText="1" shrinkToFit="1"/>
    </xf>
    <xf numFmtId="0" fontId="47" fillId="0" borderId="180" xfId="8" applyFont="1" applyBorder="1" applyAlignment="1">
      <alignment vertical="center" wrapText="1"/>
    </xf>
    <xf numFmtId="0" fontId="47" fillId="0" borderId="197" xfId="8" applyFont="1" applyBorder="1" applyAlignment="1">
      <alignment vertical="center" wrapText="1"/>
    </xf>
    <xf numFmtId="0" fontId="47" fillId="0" borderId="199" xfId="8" applyFont="1" applyBorder="1" applyAlignment="1">
      <alignment horizontal="center" vertical="center" shrinkToFit="1"/>
    </xf>
    <xf numFmtId="178" fontId="47" fillId="0" borderId="201" xfId="8" applyNumberFormat="1" applyFont="1" applyBorder="1" applyAlignment="1">
      <alignment horizontal="center" vertical="center" shrinkToFit="1"/>
    </xf>
    <xf numFmtId="178" fontId="47" fillId="0" borderId="11" xfId="8" applyNumberFormat="1" applyFont="1" applyBorder="1" applyAlignment="1">
      <alignment horizontal="center" vertical="center"/>
    </xf>
    <xf numFmtId="178" fontId="47" fillId="0" borderId="202" xfId="8" applyNumberFormat="1" applyFont="1" applyBorder="1" applyAlignment="1">
      <alignment horizontal="center" vertical="center"/>
    </xf>
    <xf numFmtId="0" fontId="42" fillId="0" borderId="224" xfId="8" applyFont="1" applyBorder="1" applyAlignment="1">
      <alignment horizontal="center" vertical="center"/>
    </xf>
    <xf numFmtId="0" fontId="47" fillId="0" borderId="223" xfId="8" applyFont="1" applyBorder="1" applyAlignment="1">
      <alignment vertical="center"/>
    </xf>
    <xf numFmtId="0" fontId="47" fillId="0" borderId="49" xfId="8" applyFont="1" applyBorder="1" applyAlignment="1">
      <alignment vertical="center"/>
    </xf>
    <xf numFmtId="0" fontId="42" fillId="0" borderId="186" xfId="8" applyFont="1" applyBorder="1" applyAlignment="1">
      <alignment horizontal="center" vertical="center"/>
    </xf>
    <xf numFmtId="0" fontId="47" fillId="0" borderId="187" xfId="8" applyFont="1" applyBorder="1" applyAlignment="1">
      <alignment vertical="center"/>
    </xf>
    <xf numFmtId="0" fontId="47" fillId="0" borderId="194" xfId="8" applyFont="1" applyBorder="1" applyAlignment="1">
      <alignment vertical="center"/>
    </xf>
    <xf numFmtId="0" fontId="42" fillId="0" borderId="195" xfId="8" applyFont="1" applyBorder="1" applyAlignment="1">
      <alignment horizontal="center" vertical="center"/>
    </xf>
    <xf numFmtId="0" fontId="47" fillId="0" borderId="196" xfId="8" applyFont="1" applyBorder="1" applyAlignment="1">
      <alignment vertical="center"/>
    </xf>
    <xf numFmtId="178" fontId="47" fillId="0" borderId="213" xfId="8" applyNumberFormat="1" applyFont="1" applyBorder="1" applyAlignment="1">
      <alignment horizontal="center" vertical="center" shrinkToFit="1"/>
    </xf>
    <xf numFmtId="178" fontId="47" fillId="0" borderId="0" xfId="8" applyNumberFormat="1" applyFont="1" applyBorder="1" applyAlignment="1">
      <alignment horizontal="center" vertical="center"/>
    </xf>
    <xf numFmtId="178" fontId="47" fillId="0" borderId="214" xfId="8" applyNumberFormat="1" applyFont="1" applyBorder="1" applyAlignment="1">
      <alignment horizontal="center" vertical="center"/>
    </xf>
    <xf numFmtId="0" fontId="47" fillId="0" borderId="215" xfId="8" applyFont="1" applyBorder="1" applyAlignment="1">
      <alignment vertical="center"/>
    </xf>
    <xf numFmtId="180" fontId="47" fillId="0" borderId="170" xfId="10" applyNumberFormat="1" applyFont="1" applyBorder="1" applyAlignment="1">
      <alignment horizontal="center" vertical="center" shrinkToFit="1"/>
    </xf>
    <xf numFmtId="180" fontId="47" fillId="0" borderId="168" xfId="10" applyNumberFormat="1" applyFont="1" applyBorder="1" applyAlignment="1">
      <alignment vertical="center"/>
    </xf>
    <xf numFmtId="180" fontId="47" fillId="0" borderId="217" xfId="10" applyNumberFormat="1" applyFont="1" applyBorder="1" applyAlignment="1">
      <alignment vertical="center"/>
    </xf>
    <xf numFmtId="178" fontId="47" fillId="0" borderId="175" xfId="8" applyNumberFormat="1" applyFont="1" applyBorder="1" applyAlignment="1">
      <alignment horizontal="center" vertical="center" shrinkToFit="1"/>
    </xf>
    <xf numFmtId="178" fontId="47" fillId="0" borderId="173" xfId="8" applyNumberFormat="1" applyFont="1" applyBorder="1" applyAlignment="1">
      <alignment horizontal="center" vertical="center"/>
    </xf>
    <xf numFmtId="178" fontId="47" fillId="0" borderId="198" xfId="8" applyNumberFormat="1" applyFont="1" applyBorder="1" applyAlignment="1">
      <alignment horizontal="center" vertical="center"/>
    </xf>
    <xf numFmtId="0" fontId="47" fillId="0" borderId="45" xfId="8" applyFont="1" applyBorder="1" applyAlignment="1">
      <alignment horizontal="center" vertical="center" wrapText="1" shrinkToFit="1"/>
    </xf>
    <xf numFmtId="0" fontId="47" fillId="0" borderId="9" xfId="8" applyFont="1" applyBorder="1" applyAlignment="1">
      <alignment horizontal="center" vertical="center" wrapText="1" shrinkToFit="1"/>
    </xf>
    <xf numFmtId="0" fontId="47" fillId="0" borderId="40" xfId="8" applyFont="1" applyBorder="1" applyAlignment="1">
      <alignment horizontal="center" vertical="center" wrapText="1" shrinkToFit="1"/>
    </xf>
    <xf numFmtId="0" fontId="47" fillId="0" borderId="21" xfId="8" applyFont="1" applyBorder="1" applyAlignment="1">
      <alignment horizontal="center" vertical="center" wrapText="1" shrinkToFit="1"/>
    </xf>
    <xf numFmtId="0" fontId="47" fillId="0" borderId="206" xfId="8" applyFont="1" applyBorder="1" applyAlignment="1">
      <alignment horizontal="center" vertical="center" shrinkToFit="1"/>
    </xf>
    <xf numFmtId="0" fontId="47" fillId="0" borderId="182" xfId="8" applyFont="1" applyBorder="1" applyAlignment="1">
      <alignment vertical="center"/>
    </xf>
    <xf numFmtId="0" fontId="47" fillId="0" borderId="203" xfId="8" applyFont="1" applyBorder="1" applyAlignment="1">
      <alignment vertical="center"/>
    </xf>
    <xf numFmtId="180" fontId="47" fillId="0" borderId="206" xfId="8" applyNumberFormat="1" applyFont="1" applyBorder="1" applyAlignment="1">
      <alignment horizontal="center" vertical="center" shrinkToFit="1"/>
    </xf>
    <xf numFmtId="180" fontId="47" fillId="0" borderId="182" xfId="8" applyNumberFormat="1" applyFont="1" applyBorder="1" applyAlignment="1">
      <alignment vertical="center"/>
    </xf>
    <xf numFmtId="180" fontId="47" fillId="0" borderId="207" xfId="8" applyNumberFormat="1" applyFont="1" applyBorder="1" applyAlignment="1">
      <alignment vertical="center"/>
    </xf>
    <xf numFmtId="0" fontId="51" fillId="0" borderId="0" xfId="8" applyFont="1" applyBorder="1" applyAlignment="1">
      <alignment horizontal="left" vertical="center" shrinkToFit="1"/>
    </xf>
    <xf numFmtId="0" fontId="47" fillId="13" borderId="39" xfId="8" applyFont="1" applyFill="1" applyBorder="1" applyAlignment="1">
      <alignment horizontal="center" vertical="center"/>
    </xf>
    <xf numFmtId="0" fontId="47" fillId="13" borderId="38" xfId="8" applyFont="1" applyFill="1" applyBorder="1" applyAlignment="1">
      <alignment horizontal="center" vertical="center"/>
    </xf>
    <xf numFmtId="0" fontId="47" fillId="13" borderId="37" xfId="8" applyFont="1" applyFill="1" applyBorder="1" applyAlignment="1">
      <alignment horizontal="center" vertical="center"/>
    </xf>
    <xf numFmtId="0" fontId="47" fillId="13" borderId="26" xfId="8" applyFont="1" applyFill="1" applyBorder="1" applyAlignment="1">
      <alignment horizontal="center" vertical="center"/>
    </xf>
    <xf numFmtId="0" fontId="47" fillId="13" borderId="19" xfId="8" applyFont="1" applyFill="1" applyBorder="1" applyAlignment="1">
      <alignment horizontal="center" vertical="center"/>
    </xf>
    <xf numFmtId="0" fontId="47" fillId="13" borderId="18" xfId="8" applyFont="1" applyFill="1" applyBorder="1" applyAlignment="1">
      <alignment horizontal="center" vertical="center"/>
    </xf>
    <xf numFmtId="0" fontId="40" fillId="0" borderId="39" xfId="8" applyFont="1" applyBorder="1" applyAlignment="1">
      <alignment horizontal="left" vertical="top" wrapText="1"/>
    </xf>
    <xf numFmtId="0" fontId="40" fillId="0" borderId="38" xfId="8" applyFont="1" applyBorder="1" applyAlignment="1">
      <alignment horizontal="left" vertical="top" wrapText="1"/>
    </xf>
    <xf numFmtId="0" fontId="40" fillId="0" borderId="37" xfId="8" applyFont="1" applyBorder="1" applyAlignment="1">
      <alignment horizontal="left" vertical="top" wrapText="1"/>
    </xf>
    <xf numFmtId="0" fontId="40" fillId="14" borderId="71" xfId="8" applyFont="1" applyFill="1" applyBorder="1" applyAlignment="1">
      <alignment horizontal="center" vertical="center" wrapText="1"/>
    </xf>
    <xf numFmtId="0" fontId="40" fillId="14" borderId="70" xfId="8" applyFont="1" applyFill="1" applyBorder="1" applyAlignment="1">
      <alignment horizontal="center" vertical="center"/>
    </xf>
    <xf numFmtId="0" fontId="40" fillId="14" borderId="49" xfId="8" applyFont="1" applyFill="1" applyBorder="1" applyAlignment="1">
      <alignment horizontal="center" vertical="center"/>
    </xf>
    <xf numFmtId="0" fontId="40" fillId="14" borderId="70" xfId="8" applyFont="1" applyFill="1" applyBorder="1" applyAlignment="1">
      <alignment horizontal="center" vertical="center" wrapText="1"/>
    </xf>
    <xf numFmtId="178" fontId="47" fillId="0" borderId="204" xfId="8" applyNumberFormat="1" applyFont="1" applyBorder="1" applyAlignment="1">
      <alignment horizontal="center" vertical="center" shrinkToFit="1"/>
    </xf>
    <xf numFmtId="178" fontId="47" fillId="0" borderId="19" xfId="8" applyNumberFormat="1" applyFont="1" applyBorder="1" applyAlignment="1">
      <alignment horizontal="center" vertical="center"/>
    </xf>
    <xf numFmtId="178" fontId="47" fillId="0" borderId="205" xfId="8" applyNumberFormat="1" applyFont="1" applyBorder="1" applyAlignment="1">
      <alignment horizontal="center" vertical="center"/>
    </xf>
    <xf numFmtId="0" fontId="47" fillId="0" borderId="182" xfId="8" applyFont="1" applyBorder="1" applyAlignment="1">
      <alignment horizontal="center" vertical="center" shrinkToFit="1"/>
    </xf>
    <xf numFmtId="0" fontId="47" fillId="0" borderId="181" xfId="8" applyFont="1" applyBorder="1" applyAlignment="1">
      <alignment horizontal="left" vertical="center" wrapText="1" shrinkToFit="1"/>
    </xf>
    <xf numFmtId="0" fontId="47" fillId="0" borderId="182" xfId="8" applyFont="1" applyBorder="1" applyAlignment="1">
      <alignment vertical="center" wrapText="1"/>
    </xf>
    <xf numFmtId="0" fontId="47" fillId="0" borderId="203" xfId="8" applyFont="1" applyBorder="1" applyAlignment="1">
      <alignment vertical="center" wrapText="1"/>
    </xf>
    <xf numFmtId="0" fontId="51" fillId="0" borderId="36" xfId="8" applyFont="1" applyBorder="1" applyAlignment="1">
      <alignment horizontal="left" vertical="top" wrapText="1"/>
    </xf>
    <xf numFmtId="0" fontId="51" fillId="0" borderId="0" xfId="8" applyFont="1" applyBorder="1" applyAlignment="1">
      <alignment horizontal="left" vertical="top" wrapText="1"/>
    </xf>
    <xf numFmtId="0" fontId="51" fillId="0" borderId="35" xfId="8" applyFont="1" applyBorder="1" applyAlignment="1">
      <alignment horizontal="left" vertical="top" wrapText="1"/>
    </xf>
    <xf numFmtId="0" fontId="51" fillId="0" borderId="26" xfId="8" applyFont="1" applyBorder="1" applyAlignment="1">
      <alignment horizontal="left" vertical="top" wrapText="1"/>
    </xf>
    <xf numFmtId="0" fontId="51" fillId="0" borderId="19" xfId="8" applyFont="1" applyBorder="1" applyAlignment="1">
      <alignment horizontal="left" vertical="top" wrapText="1"/>
    </xf>
    <xf numFmtId="0" fontId="51" fillId="0" borderId="18" xfId="8" applyFont="1" applyBorder="1" applyAlignment="1">
      <alignment horizontal="left" vertical="top" wrapText="1"/>
    </xf>
    <xf numFmtId="0" fontId="40" fillId="0" borderId="39" xfId="8" applyFont="1" applyBorder="1" applyAlignment="1">
      <alignment horizontal="center" vertical="center"/>
    </xf>
    <xf numFmtId="0" fontId="40" fillId="0" borderId="38" xfId="8" applyFont="1" applyBorder="1" applyAlignment="1">
      <alignment horizontal="center" vertical="center"/>
    </xf>
    <xf numFmtId="0" fontId="40" fillId="0" borderId="37" xfId="8" applyFont="1" applyBorder="1" applyAlignment="1">
      <alignment horizontal="center" vertical="center"/>
    </xf>
    <xf numFmtId="0" fontId="40" fillId="0" borderId="36" xfId="8" applyFont="1" applyBorder="1" applyAlignment="1">
      <alignment horizontal="center" vertical="center"/>
    </xf>
    <xf numFmtId="0" fontId="40" fillId="0" borderId="0" xfId="8" applyFont="1" applyBorder="1" applyAlignment="1">
      <alignment horizontal="center" vertical="center"/>
    </xf>
    <xf numFmtId="0" fontId="40" fillId="0" borderId="35" xfId="8" applyFont="1" applyBorder="1" applyAlignment="1">
      <alignment horizontal="center" vertical="center"/>
    </xf>
    <xf numFmtId="0" fontId="40" fillId="0" borderId="26" xfId="8" applyFont="1" applyBorder="1" applyAlignment="1">
      <alignment horizontal="center" vertical="center"/>
    </xf>
    <xf numFmtId="0" fontId="40" fillId="0" borderId="19" xfId="8" applyFont="1" applyBorder="1" applyAlignment="1">
      <alignment horizontal="center" vertical="center"/>
    </xf>
    <xf numFmtId="0" fontId="40" fillId="0" borderId="18" xfId="8" applyFont="1" applyBorder="1" applyAlignment="1">
      <alignment horizontal="center" vertical="center"/>
    </xf>
    <xf numFmtId="0" fontId="39" fillId="0" borderId="168" xfId="8" applyFont="1" applyBorder="1" applyAlignment="1">
      <alignment horizontal="center"/>
    </xf>
    <xf numFmtId="0" fontId="71" fillId="15" borderId="164" xfId="8" applyFont="1" applyFill="1" applyBorder="1" applyAlignment="1">
      <alignment horizontal="center" vertical="center"/>
    </xf>
    <xf numFmtId="0" fontId="67" fillId="0" borderId="165" xfId="8" applyFont="1" applyBorder="1" applyAlignment="1">
      <alignment vertical="center"/>
    </xf>
    <xf numFmtId="0" fontId="67" fillId="0" borderId="211" xfId="8" applyFont="1" applyBorder="1" applyAlignment="1">
      <alignment vertical="center"/>
    </xf>
    <xf numFmtId="181" fontId="78" fillId="0" borderId="212" xfId="8" applyNumberFormat="1" applyFont="1" applyBorder="1" applyAlignment="1">
      <alignment horizontal="left" vertical="center" shrinkToFit="1"/>
    </xf>
    <xf numFmtId="181" fontId="67" fillId="0" borderId="165" xfId="8" applyNumberFormat="1" applyFont="1" applyBorder="1" applyAlignment="1">
      <alignment vertical="center"/>
    </xf>
    <xf numFmtId="181" fontId="67" fillId="0" borderId="166" xfId="8" applyNumberFormat="1" applyFont="1" applyBorder="1" applyAlignment="1">
      <alignment vertical="center"/>
    </xf>
    <xf numFmtId="0" fontId="71" fillId="15" borderId="199" xfId="8" applyFont="1" applyFill="1" applyBorder="1" applyAlignment="1">
      <alignment horizontal="center" vertical="center"/>
    </xf>
    <xf numFmtId="0" fontId="67" fillId="0" borderId="180" xfId="8" applyFont="1" applyBorder="1" applyAlignment="1">
      <alignment vertical="center"/>
    </xf>
    <xf numFmtId="0" fontId="67" fillId="0" borderId="197" xfId="8" applyFont="1" applyBorder="1" applyAlignment="1">
      <alignment vertical="center"/>
    </xf>
    <xf numFmtId="0" fontId="71" fillId="15" borderId="180" xfId="8" applyFont="1" applyFill="1" applyBorder="1" applyAlignment="1">
      <alignment horizontal="center" vertical="center"/>
    </xf>
    <xf numFmtId="0" fontId="71" fillId="15" borderId="199" xfId="8" applyFont="1" applyFill="1" applyBorder="1" applyAlignment="1">
      <alignment horizontal="center" vertical="center" shrinkToFit="1"/>
    </xf>
    <xf numFmtId="183" fontId="86" fillId="10" borderId="175" xfId="8" applyNumberFormat="1" applyFont="1" applyFill="1" applyBorder="1" applyAlignment="1">
      <alignment horizontal="left" vertical="center" shrinkToFit="1"/>
    </xf>
    <xf numFmtId="183" fontId="86" fillId="10" borderId="173" xfId="8" applyNumberFormat="1" applyFont="1" applyFill="1" applyBorder="1" applyAlignment="1">
      <alignment horizontal="left" vertical="center" shrinkToFit="1"/>
    </xf>
    <xf numFmtId="183" fontId="86" fillId="10" borderId="198" xfId="8" applyNumberFormat="1" applyFont="1" applyFill="1" applyBorder="1" applyAlignment="1">
      <alignment horizontal="left" vertical="center" shrinkToFit="1"/>
    </xf>
    <xf numFmtId="0" fontId="71" fillId="15" borderId="175" xfId="8" applyFont="1" applyFill="1" applyBorder="1" applyAlignment="1">
      <alignment horizontal="center" vertical="center" shrinkToFit="1"/>
    </xf>
    <xf numFmtId="0" fontId="67" fillId="0" borderId="173" xfId="8" applyFont="1" applyBorder="1" applyAlignment="1">
      <alignment vertical="center"/>
    </xf>
    <xf numFmtId="0" fontId="67" fillId="0" borderId="198" xfId="8" applyFont="1" applyBorder="1" applyAlignment="1">
      <alignment vertical="center"/>
    </xf>
    <xf numFmtId="0" fontId="67" fillId="0" borderId="213" xfId="8" applyFont="1" applyBorder="1" applyAlignment="1">
      <alignment vertical="center"/>
    </xf>
    <xf numFmtId="0" fontId="39" fillId="0" borderId="0" xfId="8" applyFont="1" applyAlignment="1">
      <alignment vertical="center"/>
    </xf>
    <xf numFmtId="0" fontId="67" fillId="0" borderId="214" xfId="8" applyFont="1" applyBorder="1" applyAlignment="1">
      <alignment vertical="center"/>
    </xf>
    <xf numFmtId="0" fontId="67" fillId="0" borderId="170" xfId="8" applyFont="1" applyBorder="1" applyAlignment="1">
      <alignment vertical="center"/>
    </xf>
    <xf numFmtId="0" fontId="67" fillId="0" borderId="168" xfId="8" applyFont="1" applyBorder="1" applyAlignment="1">
      <alignment vertical="center"/>
    </xf>
    <xf numFmtId="0" fontId="67" fillId="0" borderId="215" xfId="8" applyFont="1" applyBorder="1" applyAlignment="1">
      <alignment vertical="center"/>
    </xf>
    <xf numFmtId="0" fontId="71" fillId="15" borderId="197" xfId="8" applyFont="1" applyFill="1" applyBorder="1" applyAlignment="1">
      <alignment horizontal="center" vertical="center"/>
    </xf>
    <xf numFmtId="0" fontId="73" fillId="0" borderId="199" xfId="8" applyFont="1" applyBorder="1" applyAlignment="1">
      <alignment horizontal="center" vertical="center"/>
    </xf>
    <xf numFmtId="0" fontId="73" fillId="0" borderId="180" xfId="8" applyFont="1" applyBorder="1" applyAlignment="1">
      <alignment horizontal="center" vertical="center"/>
    </xf>
    <xf numFmtId="0" fontId="73" fillId="0" borderId="180" xfId="8" applyFont="1" applyBorder="1" applyAlignment="1">
      <alignment horizontal="center" vertical="center" shrinkToFit="1"/>
    </xf>
    <xf numFmtId="0" fontId="73" fillId="0" borderId="197" xfId="8" applyFont="1" applyBorder="1" applyAlignment="1">
      <alignment horizontal="center" vertical="center"/>
    </xf>
    <xf numFmtId="182" fontId="73" fillId="0" borderId="199" xfId="8" applyNumberFormat="1" applyFont="1" applyBorder="1" applyAlignment="1">
      <alignment horizontal="center" vertical="center" shrinkToFit="1"/>
    </xf>
    <xf numFmtId="182" fontId="73" fillId="0" borderId="180" xfId="8" applyNumberFormat="1" applyFont="1" applyBorder="1" applyAlignment="1">
      <alignment horizontal="center" vertical="center" shrinkToFit="1"/>
    </xf>
    <xf numFmtId="0" fontId="73" fillId="0" borderId="197" xfId="8" applyFont="1" applyBorder="1" applyAlignment="1">
      <alignment horizontal="center" vertical="center" shrinkToFit="1"/>
    </xf>
    <xf numFmtId="0" fontId="72" fillId="0" borderId="199" xfId="8" applyFont="1" applyBorder="1" applyAlignment="1">
      <alignment horizontal="center" vertical="center" shrinkToFit="1"/>
    </xf>
    <xf numFmtId="0" fontId="72" fillId="0" borderId="180" xfId="8" applyFont="1" applyBorder="1" applyAlignment="1">
      <alignment horizontal="center" vertical="center" shrinkToFit="1"/>
    </xf>
    <xf numFmtId="0" fontId="72" fillId="0" borderId="197" xfId="8" applyFont="1" applyBorder="1" applyAlignment="1">
      <alignment horizontal="center" vertical="center" shrinkToFit="1"/>
    </xf>
    <xf numFmtId="183" fontId="72" fillId="0" borderId="199" xfId="8" applyNumberFormat="1" applyFont="1" applyBorder="1" applyAlignment="1">
      <alignment horizontal="center" vertical="center" shrinkToFit="1"/>
    </xf>
    <xf numFmtId="183" fontId="72" fillId="0" borderId="180" xfId="8" applyNumberFormat="1" applyFont="1" applyBorder="1" applyAlignment="1">
      <alignment horizontal="center" vertical="center" shrinkToFit="1"/>
    </xf>
    <xf numFmtId="183" fontId="72" fillId="0" borderId="197" xfId="8" applyNumberFormat="1" applyFont="1" applyBorder="1" applyAlignment="1">
      <alignment horizontal="center" vertical="center" shrinkToFit="1"/>
    </xf>
    <xf numFmtId="0" fontId="67" fillId="0" borderId="180" xfId="8" applyFont="1" applyBorder="1" applyAlignment="1">
      <alignment vertical="center" shrinkToFit="1"/>
    </xf>
    <xf numFmtId="0" fontId="73" fillId="0" borderId="168" xfId="8" applyFont="1" applyBorder="1" applyAlignment="1">
      <alignment horizontal="center" vertical="center" shrinkToFit="1"/>
    </xf>
    <xf numFmtId="0" fontId="73" fillId="0" borderId="215" xfId="8" applyFont="1" applyBorder="1" applyAlignment="1">
      <alignment vertical="center"/>
    </xf>
    <xf numFmtId="183" fontId="72" fillId="0" borderId="175" xfId="8" applyNumberFormat="1" applyFont="1" applyBorder="1" applyAlignment="1">
      <alignment horizontal="center" vertical="center" shrinkToFit="1"/>
    </xf>
    <xf numFmtId="183" fontId="72" fillId="0" borderId="173" xfId="8" applyNumberFormat="1" applyFont="1" applyBorder="1" applyAlignment="1">
      <alignment horizontal="center" vertical="center" shrinkToFit="1"/>
    </xf>
    <xf numFmtId="183" fontId="72" fillId="0" borderId="198" xfId="8" applyNumberFormat="1" applyFont="1" applyBorder="1" applyAlignment="1">
      <alignment horizontal="center" vertical="center" shrinkToFit="1"/>
    </xf>
    <xf numFmtId="0" fontId="73" fillId="0" borderId="197" xfId="8" applyFont="1" applyBorder="1" applyAlignment="1">
      <alignment vertical="center"/>
    </xf>
    <xf numFmtId="183" fontId="67" fillId="0" borderId="175" xfId="8" applyNumberFormat="1" applyFont="1" applyBorder="1" applyAlignment="1">
      <alignment horizontal="left" vertical="center" shrinkToFit="1"/>
    </xf>
    <xf numFmtId="183" fontId="67" fillId="0" borderId="173" xfId="8" applyNumberFormat="1" applyFont="1" applyBorder="1" applyAlignment="1">
      <alignment horizontal="left" vertical="center" shrinkToFit="1"/>
    </xf>
    <xf numFmtId="183" fontId="67" fillId="0" borderId="198" xfId="8" applyNumberFormat="1" applyFont="1" applyBorder="1" applyAlignment="1">
      <alignment horizontal="left" vertical="center" shrinkToFit="1"/>
    </xf>
    <xf numFmtId="0" fontId="71" fillId="15" borderId="175" xfId="8" applyFont="1" applyFill="1" applyBorder="1" applyAlignment="1">
      <alignment horizontal="center" vertical="center" wrapText="1" shrinkToFit="1"/>
    </xf>
    <xf numFmtId="183" fontId="67" fillId="0" borderId="199" xfId="8" applyNumberFormat="1" applyFont="1" applyBorder="1" applyAlignment="1">
      <alignment horizontal="center" vertical="center" shrinkToFit="1"/>
    </xf>
    <xf numFmtId="183" fontId="67" fillId="0" borderId="180" xfId="8" applyNumberFormat="1" applyFont="1" applyBorder="1" applyAlignment="1">
      <alignment horizontal="center" vertical="center" shrinkToFit="1"/>
    </xf>
    <xf numFmtId="183" fontId="67" fillId="0" borderId="197" xfId="8" applyNumberFormat="1" applyFont="1" applyBorder="1" applyAlignment="1">
      <alignment horizontal="center" vertical="center" shrinkToFit="1"/>
    </xf>
    <xf numFmtId="183" fontId="87" fillId="10" borderId="199" xfId="8" applyNumberFormat="1" applyFont="1" applyFill="1" applyBorder="1" applyAlignment="1">
      <alignment horizontal="center" vertical="center" shrinkToFit="1"/>
    </xf>
    <xf numFmtId="0" fontId="86" fillId="10" borderId="180" xfId="8" applyFont="1" applyFill="1" applyBorder="1" applyAlignment="1">
      <alignment vertical="center"/>
    </xf>
    <xf numFmtId="0" fontId="86" fillId="10" borderId="197" xfId="8" applyFont="1" applyFill="1" applyBorder="1" applyAlignment="1">
      <alignment vertical="center"/>
    </xf>
    <xf numFmtId="0" fontId="67" fillId="0" borderId="0" xfId="8" applyFont="1" applyBorder="1" applyAlignment="1">
      <alignment vertical="center"/>
    </xf>
    <xf numFmtId="183" fontId="72" fillId="0" borderId="9" xfId="8" applyNumberFormat="1" applyFont="1" applyBorder="1" applyAlignment="1">
      <alignment horizontal="center" vertical="center" shrinkToFit="1"/>
    </xf>
    <xf numFmtId="183" fontId="87" fillId="10" borderId="9" xfId="8" applyNumberFormat="1" applyFont="1" applyFill="1" applyBorder="1" applyAlignment="1">
      <alignment horizontal="center" vertical="center" shrinkToFit="1"/>
    </xf>
    <xf numFmtId="0" fontId="71" fillId="15" borderId="180" xfId="8" applyFont="1" applyFill="1" applyBorder="1" applyAlignment="1">
      <alignment horizontal="center" vertical="center" wrapText="1"/>
    </xf>
    <xf numFmtId="0" fontId="67" fillId="0" borderId="170" xfId="8" applyFont="1" applyBorder="1" applyAlignment="1">
      <alignment horizontal="left" vertical="center"/>
    </xf>
    <xf numFmtId="0" fontId="67" fillId="0" borderId="168" xfId="8" applyFont="1" applyBorder="1" applyAlignment="1">
      <alignment horizontal="left" vertical="center"/>
    </xf>
    <xf numFmtId="0" fontId="67" fillId="0" borderId="215" xfId="8" applyFont="1" applyBorder="1" applyAlignment="1">
      <alignment horizontal="left" vertical="center"/>
    </xf>
    <xf numFmtId="0" fontId="86" fillId="10" borderId="170" xfId="8" applyFont="1" applyFill="1" applyBorder="1" applyAlignment="1">
      <alignment horizontal="left" vertical="center"/>
    </xf>
    <xf numFmtId="0" fontId="86" fillId="10" borderId="168" xfId="8" applyFont="1" applyFill="1" applyBorder="1" applyAlignment="1">
      <alignment horizontal="left" vertical="center"/>
    </xf>
    <xf numFmtId="0" fontId="86" fillId="10" borderId="215" xfId="8" applyFont="1" applyFill="1" applyBorder="1" applyAlignment="1">
      <alignment horizontal="left" vertical="center"/>
    </xf>
    <xf numFmtId="0" fontId="67" fillId="0" borderId="173" xfId="8" applyFont="1" applyBorder="1" applyAlignment="1">
      <alignment horizontal="left" vertical="center"/>
    </xf>
    <xf numFmtId="0" fontId="67" fillId="0" borderId="198" xfId="8" applyFont="1" applyBorder="1" applyAlignment="1">
      <alignment horizontal="left" vertical="center"/>
    </xf>
    <xf numFmtId="0" fontId="86" fillId="10" borderId="173" xfId="8" applyFont="1" applyFill="1" applyBorder="1" applyAlignment="1">
      <alignment horizontal="left" vertical="center"/>
    </xf>
    <xf numFmtId="0" fontId="86" fillId="10" borderId="198" xfId="8" applyFont="1" applyFill="1" applyBorder="1" applyAlignment="1">
      <alignment horizontal="left" vertical="center"/>
    </xf>
    <xf numFmtId="0" fontId="67" fillId="0" borderId="199" xfId="8" applyFont="1" applyBorder="1" applyAlignment="1">
      <alignment horizontal="left" vertical="center"/>
    </xf>
    <xf numFmtId="0" fontId="67" fillId="0" borderId="180" xfId="8" applyFont="1" applyBorder="1" applyAlignment="1">
      <alignment horizontal="left" vertical="center"/>
    </xf>
    <xf numFmtId="0" fontId="67" fillId="0" borderId="197" xfId="8" applyFont="1" applyBorder="1" applyAlignment="1">
      <alignment horizontal="left" vertical="center"/>
    </xf>
    <xf numFmtId="0" fontId="86" fillId="10" borderId="199" xfId="8" applyFont="1" applyFill="1" applyBorder="1" applyAlignment="1">
      <alignment horizontal="left" vertical="center"/>
    </xf>
    <xf numFmtId="0" fontId="86" fillId="10" borderId="180" xfId="8" applyFont="1" applyFill="1" applyBorder="1" applyAlignment="1">
      <alignment horizontal="left" vertical="center"/>
    </xf>
    <xf numFmtId="0" fontId="86" fillId="10" borderId="197" xfId="8" applyFont="1" applyFill="1" applyBorder="1" applyAlignment="1">
      <alignment horizontal="left" vertical="center"/>
    </xf>
    <xf numFmtId="0" fontId="71" fillId="15" borderId="180" xfId="8" applyFont="1" applyFill="1" applyBorder="1" applyAlignment="1">
      <alignment horizontal="center" vertical="center" shrinkToFit="1"/>
    </xf>
    <xf numFmtId="0" fontId="67" fillId="0" borderId="197" xfId="8" applyFont="1" applyBorder="1" applyAlignment="1">
      <alignment vertical="center" shrinkToFit="1"/>
    </xf>
    <xf numFmtId="183" fontId="71" fillId="0" borderId="175" xfId="8" applyNumberFormat="1" applyFont="1" applyBorder="1" applyAlignment="1">
      <alignment horizontal="left" vertical="center" wrapText="1" shrinkToFit="1"/>
    </xf>
    <xf numFmtId="183" fontId="71" fillId="0" borderId="173" xfId="8" applyNumberFormat="1" applyFont="1" applyBorder="1" applyAlignment="1">
      <alignment horizontal="left" vertical="center" shrinkToFit="1"/>
    </xf>
    <xf numFmtId="183" fontId="71" fillId="0" borderId="198" xfId="8" applyNumberFormat="1" applyFont="1" applyBorder="1" applyAlignment="1">
      <alignment horizontal="left" vertical="center" shrinkToFit="1"/>
    </xf>
    <xf numFmtId="183" fontId="88" fillId="10" borderId="175" xfId="8" applyNumberFormat="1" applyFont="1" applyFill="1" applyBorder="1" applyAlignment="1">
      <alignment horizontal="left" vertical="center" wrapText="1" shrinkToFit="1"/>
    </xf>
    <xf numFmtId="183" fontId="88" fillId="10" borderId="173" xfId="8" applyNumberFormat="1" applyFont="1" applyFill="1" applyBorder="1" applyAlignment="1">
      <alignment horizontal="left" vertical="center" shrinkToFit="1"/>
    </xf>
    <xf numFmtId="183" fontId="88" fillId="10" borderId="198" xfId="8" applyNumberFormat="1" applyFont="1" applyFill="1" applyBorder="1" applyAlignment="1">
      <alignment horizontal="left" vertical="center" shrinkToFit="1"/>
    </xf>
    <xf numFmtId="183" fontId="89" fillId="10" borderId="175" xfId="8" applyNumberFormat="1" applyFont="1" applyFill="1" applyBorder="1" applyAlignment="1">
      <alignment horizontal="left" vertical="center" wrapText="1" shrinkToFit="1"/>
    </xf>
    <xf numFmtId="0" fontId="89" fillId="10" borderId="173" xfId="8" applyFont="1" applyFill="1" applyBorder="1" applyAlignment="1">
      <alignment horizontal="left" vertical="center" wrapText="1"/>
    </xf>
    <xf numFmtId="0" fontId="89" fillId="10" borderId="198" xfId="8" applyFont="1" applyFill="1" applyBorder="1" applyAlignment="1">
      <alignment horizontal="left" vertical="center" wrapText="1"/>
    </xf>
    <xf numFmtId="183" fontId="76" fillId="0" borderId="175" xfId="8" applyNumberFormat="1" applyFont="1" applyBorder="1" applyAlignment="1">
      <alignment horizontal="left" vertical="center" wrapText="1" shrinkToFit="1"/>
    </xf>
    <xf numFmtId="0" fontId="76" fillId="0" borderId="173" xfId="8" applyFont="1" applyBorder="1" applyAlignment="1">
      <alignment horizontal="left" vertical="center"/>
    </xf>
    <xf numFmtId="0" fontId="76" fillId="0" borderId="198" xfId="8" applyFont="1" applyBorder="1" applyAlignment="1">
      <alignment horizontal="left" vertical="center"/>
    </xf>
    <xf numFmtId="0" fontId="89" fillId="10" borderId="173" xfId="8" applyFont="1" applyFill="1" applyBorder="1" applyAlignment="1">
      <alignment horizontal="left" vertical="center"/>
    </xf>
    <xf numFmtId="0" fontId="89" fillId="10" borderId="198" xfId="8" applyFont="1" applyFill="1" applyBorder="1" applyAlignment="1">
      <alignment horizontal="left" vertical="center"/>
    </xf>
    <xf numFmtId="183" fontId="86" fillId="10" borderId="199" xfId="8" applyNumberFormat="1" applyFont="1" applyFill="1" applyBorder="1" applyAlignment="1">
      <alignment horizontal="left" vertical="center" shrinkToFit="1"/>
    </xf>
    <xf numFmtId="183" fontId="87" fillId="10" borderId="175" xfId="8" applyNumberFormat="1" applyFont="1" applyFill="1" applyBorder="1" applyAlignment="1">
      <alignment horizontal="center" vertical="center" shrinkToFit="1"/>
    </xf>
    <xf numFmtId="0" fontId="86" fillId="10" borderId="173" xfId="8" applyFont="1" applyFill="1" applyBorder="1" applyAlignment="1">
      <alignment vertical="center"/>
    </xf>
    <xf numFmtId="0" fontId="86" fillId="10" borderId="198" xfId="8" applyFont="1" applyFill="1" applyBorder="1" applyAlignment="1">
      <alignment vertical="center"/>
    </xf>
    <xf numFmtId="183" fontId="77" fillId="0" borderId="0" xfId="8" applyNumberFormat="1" applyFont="1" applyBorder="1" applyAlignment="1">
      <alignment horizontal="left" vertical="center" shrinkToFit="1"/>
    </xf>
    <xf numFmtId="0" fontId="67" fillId="0" borderId="0" xfId="8" applyFont="1" applyBorder="1" applyAlignment="1">
      <alignment horizontal="left" vertical="center"/>
    </xf>
    <xf numFmtId="0" fontId="73" fillId="0" borderId="230" xfId="8" applyFont="1" applyBorder="1" applyAlignment="1">
      <alignment horizontal="center" vertical="center" shrinkToFit="1"/>
    </xf>
    <xf numFmtId="0" fontId="73" fillId="0" borderId="231" xfId="8" applyFont="1" applyBorder="1" applyAlignment="1">
      <alignment vertical="center"/>
    </xf>
    <xf numFmtId="0" fontId="72" fillId="0" borderId="229" xfId="8" applyFont="1" applyBorder="1" applyAlignment="1">
      <alignment horizontal="center" vertical="center" shrinkToFit="1"/>
    </xf>
    <xf numFmtId="0" fontId="67" fillId="0" borderId="230" xfId="8" applyFont="1" applyBorder="1" applyAlignment="1">
      <alignment vertical="center"/>
    </xf>
    <xf numFmtId="0" fontId="67" fillId="0" borderId="231" xfId="8" applyFont="1" applyBorder="1" applyAlignment="1">
      <alignment vertical="center"/>
    </xf>
    <xf numFmtId="0" fontId="73" fillId="0" borderId="230" xfId="8" applyFont="1" applyBorder="1" applyAlignment="1">
      <alignment horizontal="center" vertical="center"/>
    </xf>
    <xf numFmtId="183" fontId="67" fillId="0" borderId="229" xfId="8" applyNumberFormat="1" applyFont="1" applyBorder="1" applyAlignment="1">
      <alignment horizontal="left" vertical="center" shrinkToFit="1"/>
    </xf>
    <xf numFmtId="0" fontId="67" fillId="0" borderId="230" xfId="8" applyFont="1" applyBorder="1" applyAlignment="1">
      <alignment horizontal="left" vertical="center"/>
    </xf>
    <xf numFmtId="0" fontId="67" fillId="0" borderId="231" xfId="8" applyFont="1" applyBorder="1" applyAlignment="1">
      <alignment horizontal="left" vertical="center"/>
    </xf>
    <xf numFmtId="183" fontId="86" fillId="10" borderId="229" xfId="8" applyNumberFormat="1" applyFont="1" applyFill="1" applyBorder="1" applyAlignment="1">
      <alignment horizontal="left" vertical="center" shrinkToFit="1"/>
    </xf>
    <xf numFmtId="0" fontId="86" fillId="10" borderId="230" xfId="8" applyFont="1" applyFill="1" applyBorder="1" applyAlignment="1">
      <alignment horizontal="left" vertical="center"/>
    </xf>
    <xf numFmtId="0" fontId="86" fillId="10" borderId="231" xfId="8" applyFont="1" applyFill="1" applyBorder="1" applyAlignment="1">
      <alignment horizontal="left" vertical="center"/>
    </xf>
    <xf numFmtId="0" fontId="90" fillId="0" borderId="0" xfId="8" applyFont="1" applyFill="1" applyBorder="1" applyAlignment="1">
      <alignment horizontal="center" vertical="center" shrinkToFit="1"/>
    </xf>
    <xf numFmtId="0" fontId="85" fillId="0" borderId="0" xfId="8" applyFont="1" applyFill="1" applyBorder="1" applyAlignment="1">
      <alignment vertical="center"/>
    </xf>
    <xf numFmtId="0" fontId="71" fillId="0" borderId="0" xfId="8" applyFont="1" applyFill="1" applyBorder="1" applyAlignment="1">
      <alignment horizontal="center" vertical="center" shrinkToFit="1"/>
    </xf>
    <xf numFmtId="0" fontId="67" fillId="0" borderId="0" xfId="8" applyFont="1" applyFill="1" applyBorder="1" applyAlignment="1">
      <alignment vertical="center"/>
    </xf>
    <xf numFmtId="0" fontId="73" fillId="0" borderId="0" xfId="8" applyFont="1" applyBorder="1" applyAlignment="1">
      <alignment horizontal="center" vertical="center"/>
    </xf>
    <xf numFmtId="3" fontId="73" fillId="0" borderId="0" xfId="8" applyNumberFormat="1" applyFont="1" applyBorder="1" applyAlignment="1">
      <alignment horizontal="center" vertical="center"/>
    </xf>
    <xf numFmtId="0" fontId="71" fillId="15" borderId="229" xfId="8" applyFont="1" applyFill="1" applyBorder="1" applyAlignment="1">
      <alignment horizontal="center" vertical="center" shrinkToFit="1"/>
    </xf>
    <xf numFmtId="0" fontId="73" fillId="0" borderId="229" xfId="8" applyFont="1" applyBorder="1" applyAlignment="1">
      <alignment horizontal="center" vertical="center"/>
    </xf>
    <xf numFmtId="3" fontId="73" fillId="0" borderId="230" xfId="8" applyNumberFormat="1" applyFont="1" applyBorder="1" applyAlignment="1">
      <alignment horizontal="center" vertical="center" shrinkToFit="1"/>
    </xf>
    <xf numFmtId="0" fontId="67" fillId="0" borderId="230" xfId="8" applyFont="1" applyBorder="1" applyAlignment="1">
      <alignment vertical="center" shrinkToFit="1"/>
    </xf>
    <xf numFmtId="182" fontId="73" fillId="0" borderId="229" xfId="8" applyNumberFormat="1" applyFont="1" applyBorder="1" applyAlignment="1">
      <alignment horizontal="center" vertical="center" shrinkToFit="1"/>
    </xf>
    <xf numFmtId="0" fontId="71" fillId="16" borderId="199" xfId="8" applyFont="1" applyFill="1" applyBorder="1" applyAlignment="1">
      <alignment horizontal="center" vertical="center" wrapText="1" shrinkToFit="1"/>
    </xf>
    <xf numFmtId="0" fontId="71" fillId="16" borderId="180" xfId="8" applyFont="1" applyFill="1" applyBorder="1" applyAlignment="1">
      <alignment horizontal="center" vertical="center" wrapText="1" shrinkToFit="1"/>
    </xf>
    <xf numFmtId="0" fontId="71" fillId="16" borderId="197" xfId="8" applyFont="1" applyFill="1" applyBorder="1" applyAlignment="1">
      <alignment horizontal="center" vertical="center" wrapText="1" shrinkToFit="1"/>
    </xf>
    <xf numFmtId="0" fontId="71" fillId="15" borderId="197" xfId="8" applyFont="1" applyFill="1" applyBorder="1" applyAlignment="1">
      <alignment horizontal="center" vertical="center" shrinkToFit="1"/>
    </xf>
    <xf numFmtId="0" fontId="76" fillId="0" borderId="0" xfId="8" applyFont="1" applyBorder="1" applyAlignment="1">
      <alignment horizontal="left" vertical="center" shrinkToFit="1"/>
    </xf>
    <xf numFmtId="0" fontId="76" fillId="0" borderId="0" xfId="8" applyFont="1" applyAlignment="1">
      <alignment horizontal="left" vertical="center" shrinkToFit="1"/>
    </xf>
    <xf numFmtId="182" fontId="74" fillId="0" borderId="0" xfId="8" applyNumberFormat="1" applyFont="1" applyBorder="1" applyAlignment="1">
      <alignment horizontal="center" vertical="center" shrinkToFit="1"/>
    </xf>
    <xf numFmtId="0" fontId="73" fillId="0" borderId="0" xfId="8" applyFont="1" applyBorder="1" applyAlignment="1">
      <alignment horizontal="center" vertical="center" shrinkToFit="1"/>
    </xf>
    <xf numFmtId="0" fontId="73" fillId="0" borderId="0" xfId="8" applyFont="1" applyBorder="1" applyAlignment="1">
      <alignment vertical="center"/>
    </xf>
    <xf numFmtId="0" fontId="75" fillId="0" borderId="0" xfId="8" applyFont="1" applyBorder="1" applyAlignment="1">
      <alignment horizontal="center" vertical="center" shrinkToFit="1"/>
    </xf>
    <xf numFmtId="183" fontId="67" fillId="0" borderId="199" xfId="8" applyNumberFormat="1" applyFont="1" applyBorder="1" applyAlignment="1">
      <alignment horizontal="left" vertical="center" shrinkToFit="1"/>
    </xf>
    <xf numFmtId="0" fontId="76" fillId="0" borderId="173" xfId="8" applyFont="1" applyBorder="1" applyAlignment="1">
      <alignment horizontal="left" vertical="center" wrapText="1"/>
    </xf>
    <xf numFmtId="0" fontId="76" fillId="0" borderId="198" xfId="8" applyFont="1" applyBorder="1" applyAlignment="1">
      <alignment horizontal="left" vertical="center" wrapText="1"/>
    </xf>
    <xf numFmtId="0" fontId="0" fillId="0" borderId="21" xfId="0" applyBorder="1" applyAlignment="1">
      <alignment horizontal="center" vertical="center"/>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93" fillId="0" borderId="0"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3" xfId="0" applyBorder="1" applyAlignment="1">
      <alignment horizontal="center" vertical="center"/>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94" fillId="17" borderId="71" xfId="0" applyFont="1" applyFill="1" applyBorder="1" applyAlignment="1">
      <alignment horizontal="center" vertical="center" wrapText="1"/>
    </xf>
    <xf numFmtId="0" fontId="94" fillId="17" borderId="70" xfId="0" applyFont="1" applyFill="1" applyBorder="1" applyAlignment="1">
      <alignment horizontal="center" vertical="center" wrapText="1"/>
    </xf>
    <xf numFmtId="0" fontId="94" fillId="17" borderId="49" xfId="0" applyFont="1" applyFill="1" applyBorder="1" applyAlignment="1">
      <alignment horizontal="center" vertical="center" wrapText="1"/>
    </xf>
    <xf numFmtId="0" fontId="96" fillId="17" borderId="39" xfId="0" applyFont="1" applyFill="1" applyBorder="1" applyAlignment="1">
      <alignment horizontal="center" vertical="center"/>
    </xf>
    <xf numFmtId="0" fontId="96" fillId="17" borderId="38" xfId="0" applyFont="1" applyFill="1" applyBorder="1" applyAlignment="1">
      <alignment horizontal="center" vertical="center"/>
    </xf>
    <xf numFmtId="0" fontId="96" fillId="17" borderId="37" xfId="0" applyFont="1" applyFill="1" applyBorder="1" applyAlignment="1">
      <alignment horizontal="center" vertical="center"/>
    </xf>
    <xf numFmtId="0" fontId="96" fillId="0" borderId="142" xfId="0" applyFont="1" applyBorder="1" applyAlignment="1">
      <alignment horizontal="center" vertical="center"/>
    </xf>
    <xf numFmtId="0" fontId="96" fillId="0" borderId="176" xfId="0" applyFont="1" applyBorder="1" applyAlignment="1">
      <alignment horizontal="center" vertical="center"/>
    </xf>
    <xf numFmtId="0" fontId="96" fillId="0" borderId="266"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13" fillId="0" borderId="0" xfId="0" applyFont="1" applyBorder="1" applyAlignment="1">
      <alignment horizontal="center" vertical="center" wrapText="1"/>
    </xf>
    <xf numFmtId="0" fontId="111" fillId="0" borderId="19" xfId="0" applyFont="1" applyBorder="1" applyAlignment="1">
      <alignment horizontal="center"/>
    </xf>
    <xf numFmtId="0" fontId="107" fillId="0" borderId="39" xfId="0" applyFont="1" applyBorder="1" applyAlignment="1">
      <alignment horizontal="center" vertical="center"/>
    </xf>
    <xf numFmtId="0" fontId="107" fillId="0" borderId="38" xfId="0" applyFont="1" applyBorder="1" applyAlignment="1">
      <alignment horizontal="center" vertical="center"/>
    </xf>
    <xf numFmtId="0" fontId="107" fillId="0" borderId="37" xfId="0" applyFont="1" applyBorder="1" applyAlignment="1">
      <alignment horizontal="center" vertical="center"/>
    </xf>
    <xf numFmtId="0" fontId="107" fillId="0" borderId="36" xfId="0" applyFont="1" applyBorder="1" applyAlignment="1">
      <alignment horizontal="center" vertical="center"/>
    </xf>
    <xf numFmtId="0" fontId="107" fillId="0" borderId="0" xfId="0" applyFont="1" applyBorder="1" applyAlignment="1">
      <alignment horizontal="center" vertical="center"/>
    </xf>
    <xf numFmtId="0" fontId="107" fillId="0" borderId="35" xfId="0" applyFont="1" applyBorder="1" applyAlignment="1">
      <alignment horizontal="center" vertical="center"/>
    </xf>
    <xf numFmtId="0" fontId="107" fillId="0" borderId="26" xfId="0" applyFont="1" applyBorder="1" applyAlignment="1">
      <alignment horizontal="center" vertical="center"/>
    </xf>
    <xf numFmtId="0" fontId="107" fillId="0" borderId="19" xfId="0" applyFont="1" applyBorder="1" applyAlignment="1">
      <alignment horizontal="center" vertical="center"/>
    </xf>
    <xf numFmtId="0" fontId="107" fillId="0" borderId="18" xfId="0" applyFont="1" applyBorder="1" applyAlignment="1">
      <alignment horizontal="center" vertical="center"/>
    </xf>
    <xf numFmtId="0" fontId="0" fillId="17" borderId="39" xfId="0" applyFill="1" applyBorder="1" applyAlignment="1">
      <alignment horizontal="center" vertical="center"/>
    </xf>
    <xf numFmtId="0" fontId="0" fillId="17" borderId="37" xfId="0" applyFill="1" applyBorder="1" applyAlignment="1">
      <alignment horizontal="center" vertical="center"/>
    </xf>
    <xf numFmtId="0" fontId="0" fillId="17" borderId="59" xfId="0" applyFill="1" applyBorder="1" applyAlignment="1">
      <alignment horizontal="center" vertical="center"/>
    </xf>
    <xf numFmtId="0" fontId="0" fillId="17" borderId="56" xfId="0" applyFill="1" applyBorder="1" applyAlignment="1">
      <alignment horizontal="center" vertical="center"/>
    </xf>
    <xf numFmtId="0" fontId="73" fillId="17" borderId="31" xfId="11" applyFont="1" applyFill="1" applyBorder="1" applyAlignment="1">
      <alignment horizontal="center" vertical="center" wrapText="1"/>
    </xf>
    <xf numFmtId="0" fontId="73" fillId="17" borderId="30" xfId="11" applyFont="1" applyFill="1" applyBorder="1" applyAlignment="1">
      <alignment horizontal="center" vertical="center" wrapText="1"/>
    </xf>
    <xf numFmtId="0" fontId="73" fillId="17" borderId="29" xfId="11" applyFont="1" applyFill="1" applyBorder="1" applyAlignment="1">
      <alignment horizontal="center" vertical="center" wrapText="1"/>
    </xf>
    <xf numFmtId="0" fontId="73" fillId="17" borderId="27" xfId="11" applyFont="1" applyFill="1" applyBorder="1" applyAlignment="1">
      <alignment horizontal="center" vertical="center" wrapText="1"/>
    </xf>
    <xf numFmtId="0" fontId="73" fillId="17" borderId="48" xfId="11" applyFont="1" applyFill="1" applyBorder="1" applyAlignment="1">
      <alignment horizontal="center" vertical="center" wrapText="1"/>
    </xf>
    <xf numFmtId="0" fontId="73" fillId="17" borderId="47" xfId="11" applyFont="1" applyFill="1" applyBorder="1" applyAlignment="1">
      <alignment horizontal="center" vertical="center" wrapText="1"/>
    </xf>
    <xf numFmtId="0" fontId="103" fillId="17" borderId="272" xfId="0" applyFont="1" applyFill="1" applyBorder="1" applyAlignment="1">
      <alignment horizontal="center" vertical="center"/>
    </xf>
    <xf numFmtId="0" fontId="103" fillId="17" borderId="270" xfId="0" applyFont="1" applyFill="1" applyBorder="1" applyAlignment="1">
      <alignment horizontal="center" vertical="center"/>
    </xf>
    <xf numFmtId="0" fontId="103" fillId="17" borderId="271" xfId="0" applyFont="1" applyFill="1" applyBorder="1" applyAlignment="1">
      <alignment horizontal="center" vertical="center"/>
    </xf>
    <xf numFmtId="0" fontId="103" fillId="17" borderId="269" xfId="0" applyFont="1" applyFill="1" applyBorder="1" applyAlignment="1">
      <alignment horizontal="center" vertical="center"/>
    </xf>
    <xf numFmtId="0" fontId="103" fillId="17" borderId="268" xfId="0" applyFont="1" applyFill="1" applyBorder="1" applyAlignment="1">
      <alignment horizontal="center" vertical="center"/>
    </xf>
    <xf numFmtId="0" fontId="107" fillId="0" borderId="39" xfId="0" applyFont="1" applyBorder="1" applyAlignment="1">
      <alignment horizontal="center" vertical="center" wrapText="1"/>
    </xf>
    <xf numFmtId="0" fontId="107" fillId="0" borderId="38" xfId="0" applyFont="1" applyBorder="1" applyAlignment="1">
      <alignment horizontal="center" vertical="center" wrapText="1"/>
    </xf>
    <xf numFmtId="0" fontId="107" fillId="0" borderId="37" xfId="0" applyFont="1" applyBorder="1" applyAlignment="1">
      <alignment horizontal="center" vertical="center" wrapText="1"/>
    </xf>
    <xf numFmtId="0" fontId="107" fillId="0" borderId="36"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35" xfId="0" applyFont="1" applyBorder="1" applyAlignment="1">
      <alignment horizontal="center" vertical="center" wrapText="1"/>
    </xf>
    <xf numFmtId="0" fontId="107" fillId="0" borderId="26" xfId="0" applyFont="1" applyBorder="1" applyAlignment="1">
      <alignment horizontal="center" vertical="center" wrapText="1"/>
    </xf>
    <xf numFmtId="0" fontId="107" fillId="0" borderId="19" xfId="0" applyFont="1" applyBorder="1" applyAlignment="1">
      <alignment horizontal="center" vertical="center" wrapText="1"/>
    </xf>
    <xf numFmtId="0" fontId="107" fillId="0" borderId="18" xfId="0" applyFont="1" applyBorder="1" applyAlignment="1">
      <alignment horizontal="center" vertical="center" wrapText="1"/>
    </xf>
    <xf numFmtId="0" fontId="73" fillId="17" borderId="73" xfId="11" applyFont="1" applyFill="1" applyBorder="1" applyAlignment="1">
      <alignment horizontal="center" vertical="center" wrapText="1"/>
    </xf>
    <xf numFmtId="0" fontId="73" fillId="17" borderId="72" xfId="11" applyFont="1" applyFill="1" applyBorder="1" applyAlignment="1">
      <alignment horizontal="center" vertical="center" wrapText="1"/>
    </xf>
    <xf numFmtId="56" fontId="31" fillId="0" borderId="34" xfId="1" applyNumberFormat="1" applyFont="1" applyBorder="1" applyAlignment="1">
      <alignment horizontal="center" vertical="center"/>
    </xf>
    <xf numFmtId="0" fontId="31" fillId="0" borderId="33" xfId="1" applyFont="1" applyBorder="1" applyAlignment="1">
      <alignment horizontal="center" vertical="center"/>
    </xf>
    <xf numFmtId="0" fontId="31" fillId="0" borderId="29" xfId="1" applyFont="1" applyBorder="1" applyAlignment="1">
      <alignment horizontal="center" vertical="center"/>
    </xf>
    <xf numFmtId="0" fontId="31" fillId="0" borderId="162" xfId="1" applyFont="1" applyBorder="1" applyAlignment="1">
      <alignment horizontal="center" vertical="center"/>
    </xf>
    <xf numFmtId="0" fontId="23" fillId="0" borderId="9" xfId="1" applyFont="1" applyBorder="1" applyAlignment="1">
      <alignment horizontal="center" vertical="center"/>
    </xf>
    <xf numFmtId="0" fontId="23" fillId="0" borderId="131" xfId="1" applyFont="1" applyBorder="1" applyAlignment="1">
      <alignment horizontal="center" vertical="center"/>
    </xf>
    <xf numFmtId="0" fontId="32" fillId="0" borderId="48" xfId="1" applyFont="1" applyFill="1" applyBorder="1" applyAlignment="1">
      <alignment horizontal="center" vertical="center" wrapText="1"/>
    </xf>
    <xf numFmtId="0" fontId="32" fillId="0" borderId="11" xfId="1" applyFont="1" applyFill="1" applyBorder="1" applyAlignment="1">
      <alignment horizontal="center" vertical="center" wrapText="1"/>
    </xf>
    <xf numFmtId="0" fontId="32" fillId="0" borderId="10" xfId="1" applyFont="1" applyFill="1" applyBorder="1" applyAlignment="1">
      <alignment horizontal="center" vertical="center" wrapText="1"/>
    </xf>
    <xf numFmtId="0" fontId="23" fillId="0" borderId="160" xfId="1" applyFont="1" applyBorder="1" applyAlignment="1">
      <alignment horizontal="center" vertical="center"/>
    </xf>
    <xf numFmtId="0" fontId="23" fillId="0" borderId="154" xfId="1" applyFont="1" applyBorder="1" applyAlignment="1">
      <alignment horizontal="center" vertical="center"/>
    </xf>
    <xf numFmtId="0" fontId="23" fillId="0" borderId="6" xfId="1" applyFont="1" applyBorder="1" applyAlignment="1">
      <alignment horizontal="center" vertical="center"/>
    </xf>
    <xf numFmtId="0" fontId="23" fillId="0" borderId="80" xfId="1" applyFont="1" applyBorder="1" applyAlignment="1">
      <alignment horizontal="center" vertical="center"/>
    </xf>
    <xf numFmtId="0" fontId="30" fillId="0" borderId="81"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80" xfId="1" applyFont="1" applyBorder="1" applyAlignment="1">
      <alignment horizontal="center" vertical="center" shrinkToFit="1"/>
    </xf>
    <xf numFmtId="0" fontId="23" fillId="0" borderId="42" xfId="1" applyFont="1" applyBorder="1" applyAlignment="1">
      <alignment horizontal="center" vertical="center"/>
    </xf>
    <xf numFmtId="0" fontId="23" fillId="0" borderId="155" xfId="1" applyFont="1" applyBorder="1" applyAlignment="1">
      <alignment horizontal="center" vertical="center"/>
    </xf>
    <xf numFmtId="0" fontId="23" fillId="0" borderId="15" xfId="1" applyFont="1" applyBorder="1" applyAlignment="1">
      <alignment horizontal="center" vertical="center"/>
    </xf>
    <xf numFmtId="0" fontId="23" fillId="0" borderId="99" xfId="1" applyFont="1" applyBorder="1" applyAlignment="1">
      <alignment horizontal="center" vertical="center"/>
    </xf>
    <xf numFmtId="0" fontId="23" fillId="0" borderId="8" xfId="1" applyFont="1" applyBorder="1" applyAlignment="1">
      <alignment horizontal="center" vertical="center"/>
    </xf>
    <xf numFmtId="0" fontId="23" fillId="0" borderId="79" xfId="1" applyFont="1" applyBorder="1" applyAlignment="1">
      <alignment horizontal="center" vertical="center"/>
    </xf>
    <xf numFmtId="0" fontId="23" fillId="0" borderId="45" xfId="1" applyFont="1" applyBorder="1" applyAlignment="1">
      <alignment horizontal="center" vertical="center"/>
    </xf>
    <xf numFmtId="0" fontId="23" fillId="0" borderId="12" xfId="1" applyFont="1" applyBorder="1" applyAlignment="1">
      <alignment horizontal="center" vertical="center"/>
    </xf>
    <xf numFmtId="178" fontId="31" fillId="0" borderId="31" xfId="1" applyNumberFormat="1" applyFont="1" applyBorder="1" applyAlignment="1">
      <alignment horizontal="center" vertical="center"/>
    </xf>
    <xf numFmtId="178" fontId="31" fillId="0" borderId="27" xfId="1" applyNumberFormat="1" applyFont="1" applyBorder="1" applyAlignment="1">
      <alignment horizontal="center" vertical="center"/>
    </xf>
    <xf numFmtId="0" fontId="30" fillId="0" borderId="39" xfId="1" applyFont="1" applyBorder="1" applyAlignment="1">
      <alignment horizontal="left" vertical="center" wrapText="1"/>
    </xf>
    <xf numFmtId="0" fontId="30" fillId="0" borderId="38" xfId="1" applyFont="1" applyBorder="1" applyAlignment="1">
      <alignment horizontal="left" vertical="center" wrapText="1"/>
    </xf>
    <xf numFmtId="0" fontId="30" fillId="0" borderId="37" xfId="1" applyFont="1" applyBorder="1" applyAlignment="1">
      <alignment horizontal="left" vertical="center" wrapText="1"/>
    </xf>
    <xf numFmtId="0" fontId="30" fillId="0" borderId="26" xfId="1" applyFont="1" applyBorder="1" applyAlignment="1">
      <alignment horizontal="left" vertical="center" wrapText="1"/>
    </xf>
    <xf numFmtId="0" fontId="30" fillId="0" borderId="19" xfId="1" applyFont="1" applyBorder="1" applyAlignment="1">
      <alignment horizontal="left" vertical="center" wrapText="1"/>
    </xf>
    <xf numFmtId="0" fontId="30" fillId="0" borderId="18" xfId="1" applyFont="1" applyBorder="1" applyAlignment="1">
      <alignment horizontal="left" vertical="center" wrapText="1"/>
    </xf>
    <xf numFmtId="178" fontId="31" fillId="0" borderId="28" xfId="1" applyNumberFormat="1" applyFont="1" applyBorder="1" applyAlignment="1">
      <alignment horizontal="center" vertical="center"/>
    </xf>
    <xf numFmtId="0" fontId="79" fillId="0" borderId="71" xfId="1" applyFont="1" applyBorder="1" applyAlignment="1">
      <alignment horizontal="center" vertical="center"/>
    </xf>
    <xf numFmtId="0" fontId="79" fillId="0" borderId="70" xfId="1" applyFont="1" applyBorder="1" applyAlignment="1">
      <alignment horizontal="center" vertical="center"/>
    </xf>
    <xf numFmtId="0" fontId="79" fillId="0" borderId="49" xfId="1" applyFont="1" applyBorder="1" applyAlignment="1">
      <alignment horizontal="center" vertical="center"/>
    </xf>
    <xf numFmtId="0" fontId="23" fillId="0" borderId="34" xfId="1" applyFont="1" applyBorder="1" applyAlignment="1">
      <alignment horizontal="center" vertical="center" wrapText="1"/>
    </xf>
    <xf numFmtId="0" fontId="23" fillId="0" borderId="33" xfId="1" applyFont="1" applyBorder="1" applyAlignment="1">
      <alignment horizontal="center" vertical="center" wrapText="1"/>
    </xf>
    <xf numFmtId="0" fontId="23" fillId="0" borderId="30"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136" xfId="1" applyFont="1" applyBorder="1" applyAlignment="1">
      <alignment horizontal="center" vertical="center" wrapText="1"/>
    </xf>
    <xf numFmtId="0" fontId="23" fillId="0" borderId="161" xfId="1" applyFont="1" applyBorder="1" applyAlignment="1">
      <alignment horizontal="center" vertical="center" wrapText="1"/>
    </xf>
    <xf numFmtId="0" fontId="23" fillId="0" borderId="154" xfId="1" applyFont="1" applyBorder="1" applyAlignment="1">
      <alignment horizontal="center" vertical="center" wrapText="1"/>
    </xf>
    <xf numFmtId="0" fontId="23" fillId="0" borderId="32" xfId="1" applyFont="1" applyBorder="1" applyAlignment="1">
      <alignment horizontal="center" vertical="center" wrapText="1"/>
    </xf>
    <xf numFmtId="0" fontId="23" fillId="0" borderId="152" xfId="1" applyFont="1" applyBorder="1" applyAlignment="1">
      <alignment horizontal="center" vertical="center" wrapText="1"/>
    </xf>
    <xf numFmtId="0" fontId="23" fillId="0" borderId="159" xfId="1" applyFont="1" applyBorder="1" applyAlignment="1">
      <alignment horizontal="center" vertical="center" wrapText="1"/>
    </xf>
    <xf numFmtId="0" fontId="82" fillId="0" borderId="0" xfId="1" applyFont="1" applyAlignment="1">
      <alignment horizontal="left" vertical="center" wrapText="1"/>
    </xf>
    <xf numFmtId="0" fontId="28" fillId="0" borderId="0" xfId="1" applyFont="1" applyAlignment="1">
      <alignment horizontal="left" vertical="center" wrapText="1"/>
    </xf>
    <xf numFmtId="14" fontId="34" fillId="0" borderId="71" xfId="1" applyNumberFormat="1" applyFont="1" applyBorder="1" applyAlignment="1">
      <alignment horizontal="center" vertical="center" shrinkToFit="1"/>
    </xf>
    <xf numFmtId="14" fontId="34" fillId="0" borderId="70" xfId="1" applyNumberFormat="1" applyFont="1" applyBorder="1" applyAlignment="1">
      <alignment horizontal="center" vertical="center" shrinkToFit="1"/>
    </xf>
    <xf numFmtId="14" fontId="34" fillId="0" borderId="49" xfId="1" applyNumberFormat="1" applyFont="1" applyBorder="1" applyAlignment="1">
      <alignment horizontal="center" vertical="center" shrinkToFit="1"/>
    </xf>
    <xf numFmtId="0" fontId="30" fillId="0" borderId="39" xfId="1" applyFont="1" applyBorder="1" applyAlignment="1">
      <alignment horizontal="center" vertical="center" wrapText="1"/>
    </xf>
    <xf numFmtId="0" fontId="30" fillId="0" borderId="38" xfId="1" applyFont="1" applyBorder="1" applyAlignment="1">
      <alignment horizontal="center" vertical="center" wrapText="1"/>
    </xf>
    <xf numFmtId="0" fontId="30" fillId="0" borderId="37" xfId="1" applyFont="1" applyBorder="1" applyAlignment="1">
      <alignment horizontal="center" vertical="center" wrapText="1"/>
    </xf>
    <xf numFmtId="0" fontId="30" fillId="0" borderId="26" xfId="1" applyFont="1" applyBorder="1" applyAlignment="1">
      <alignment horizontal="center" vertical="center" wrapText="1"/>
    </xf>
    <xf numFmtId="0" fontId="30" fillId="0" borderId="19" xfId="1" applyFont="1" applyBorder="1" applyAlignment="1">
      <alignment horizontal="center" vertical="center" wrapText="1"/>
    </xf>
    <xf numFmtId="0" fontId="30" fillId="0" borderId="18" xfId="1" applyFont="1" applyBorder="1" applyAlignment="1">
      <alignment horizontal="center" vertical="center" wrapText="1"/>
    </xf>
    <xf numFmtId="0" fontId="1" fillId="0" borderId="0" xfId="1" applyFont="1" applyBorder="1" applyAlignment="1">
      <alignment horizontal="center" vertical="center"/>
    </xf>
    <xf numFmtId="0" fontId="1" fillId="0" borderId="35" xfId="1" applyFont="1" applyBorder="1" applyAlignment="1">
      <alignment horizontal="center" vertical="center"/>
    </xf>
    <xf numFmtId="14" fontId="34" fillId="0" borderId="71" xfId="1" applyNumberFormat="1" applyFont="1" applyBorder="1" applyAlignment="1">
      <alignment horizontal="center" vertical="center"/>
    </xf>
    <xf numFmtId="14" fontId="34" fillId="0" borderId="70" xfId="1" applyNumberFormat="1" applyFont="1" applyBorder="1" applyAlignment="1">
      <alignment horizontal="center" vertical="center"/>
    </xf>
    <xf numFmtId="14" fontId="34" fillId="0" borderId="49" xfId="1" applyNumberFormat="1" applyFont="1" applyBorder="1" applyAlignment="1">
      <alignment horizontal="center" vertical="center"/>
    </xf>
    <xf numFmtId="0" fontId="30" fillId="0" borderId="19" xfId="1" applyFont="1" applyBorder="1" applyAlignment="1">
      <alignment vertical="center" wrapText="1"/>
    </xf>
    <xf numFmtId="181" fontId="34" fillId="0" borderId="71" xfId="1" applyNumberFormat="1" applyFont="1" applyBorder="1" applyAlignment="1">
      <alignment horizontal="center" vertical="center" wrapText="1"/>
    </xf>
    <xf numFmtId="181" fontId="34" fillId="0" borderId="70" xfId="1" applyNumberFormat="1" applyFont="1" applyBorder="1" applyAlignment="1">
      <alignment horizontal="center" vertical="center" wrapText="1"/>
    </xf>
    <xf numFmtId="181" fontId="34" fillId="0" borderId="49" xfId="1" applyNumberFormat="1" applyFont="1" applyBorder="1" applyAlignment="1">
      <alignment horizontal="center" vertical="center" wrapText="1"/>
    </xf>
    <xf numFmtId="0" fontId="34" fillId="0" borderId="71" xfId="1" applyFont="1" applyBorder="1" applyAlignment="1">
      <alignment horizontal="center" vertical="center"/>
    </xf>
    <xf numFmtId="0" fontId="34" fillId="0" borderId="70" xfId="1" applyFont="1" applyBorder="1" applyAlignment="1">
      <alignment horizontal="center" vertical="center"/>
    </xf>
    <xf numFmtId="0" fontId="34" fillId="0" borderId="49" xfId="1" applyFont="1" applyBorder="1" applyAlignment="1">
      <alignment horizontal="center" vertical="center"/>
    </xf>
    <xf numFmtId="0" fontId="30" fillId="0" borderId="0" xfId="1" applyFont="1" applyBorder="1" applyAlignment="1">
      <alignment vertical="center" wrapText="1"/>
    </xf>
    <xf numFmtId="0" fontId="30" fillId="0" borderId="39" xfId="1" applyFont="1" applyBorder="1" applyAlignment="1">
      <alignment horizontal="left" vertical="center" wrapText="1" shrinkToFit="1"/>
    </xf>
    <xf numFmtId="0" fontId="30" fillId="0" borderId="38" xfId="1" applyFont="1" applyBorder="1" applyAlignment="1">
      <alignment horizontal="left" vertical="center" shrinkToFit="1"/>
    </xf>
    <xf numFmtId="0" fontId="30" fillId="0" borderId="37" xfId="1" applyFont="1" applyBorder="1" applyAlignment="1">
      <alignment horizontal="left" vertical="center" shrinkToFit="1"/>
    </xf>
    <xf numFmtId="0" fontId="30" fillId="0" borderId="26" xfId="1" applyFont="1" applyBorder="1" applyAlignment="1">
      <alignment horizontal="left" vertical="center" shrinkToFit="1"/>
    </xf>
    <xf numFmtId="0" fontId="30" fillId="0" borderId="19" xfId="1" applyFont="1" applyBorder="1" applyAlignment="1">
      <alignment horizontal="left" vertical="center" shrinkToFit="1"/>
    </xf>
    <xf numFmtId="0" fontId="30" fillId="0" borderId="18" xfId="1" applyFont="1" applyBorder="1" applyAlignment="1">
      <alignment horizontal="left" vertical="center" shrinkToFit="1"/>
    </xf>
    <xf numFmtId="0" fontId="1" fillId="0" borderId="26" xfId="1" applyFont="1" applyBorder="1" applyAlignment="1">
      <alignment horizontal="center" vertical="center" wrapText="1"/>
    </xf>
    <xf numFmtId="0" fontId="1" fillId="0" borderId="18" xfId="1" applyFont="1" applyBorder="1" applyAlignment="1">
      <alignment horizontal="center" vertical="center" wrapText="1"/>
    </xf>
    <xf numFmtId="0" fontId="30" fillId="0" borderId="39"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37" xfId="1" applyFont="1" applyBorder="1" applyAlignment="1">
      <alignment horizontal="center" vertical="center" shrinkToFit="1"/>
    </xf>
    <xf numFmtId="0" fontId="30" fillId="0" borderId="36" xfId="1" applyFont="1" applyBorder="1" applyAlignment="1">
      <alignment horizontal="center" vertical="center" shrinkToFit="1"/>
    </xf>
    <xf numFmtId="0" fontId="30" fillId="0" borderId="0" xfId="1" applyFont="1" applyBorder="1" applyAlignment="1">
      <alignment horizontal="center" vertical="center" shrinkToFit="1"/>
    </xf>
    <xf numFmtId="0" fontId="30" fillId="0" borderId="35" xfId="1" applyFont="1" applyBorder="1" applyAlignment="1">
      <alignment horizontal="center" vertical="center" shrinkToFit="1"/>
    </xf>
    <xf numFmtId="0" fontId="32" fillId="0" borderId="139" xfId="1" applyFont="1" applyFill="1" applyBorder="1" applyAlignment="1">
      <alignment horizontal="center" vertical="center" wrapText="1"/>
    </xf>
    <xf numFmtId="0" fontId="32" fillId="0" borderId="93" xfId="1" applyFont="1" applyFill="1" applyBorder="1" applyAlignment="1">
      <alignment horizontal="center" vertical="center" wrapText="1"/>
    </xf>
    <xf numFmtId="0" fontId="32" fillId="0" borderId="92" xfId="1" applyFont="1" applyFill="1" applyBorder="1" applyAlignment="1">
      <alignment horizontal="center" vertical="center" wrapText="1"/>
    </xf>
    <xf numFmtId="0" fontId="32" fillId="0" borderId="47" xfId="1" applyFont="1" applyFill="1" applyBorder="1" applyAlignment="1">
      <alignment horizontal="center" vertical="center" wrapText="1"/>
    </xf>
    <xf numFmtId="0" fontId="32" fillId="0" borderId="73" xfId="1" applyFont="1" applyFill="1" applyBorder="1" applyAlignment="1">
      <alignment horizontal="center" vertical="center" wrapText="1"/>
    </xf>
    <xf numFmtId="0" fontId="32" fillId="0" borderId="24" xfId="1" applyFont="1" applyFill="1" applyBorder="1" applyAlignment="1">
      <alignment horizontal="center" vertical="center" wrapText="1"/>
    </xf>
    <xf numFmtId="0" fontId="32" fillId="0" borderId="72" xfId="1" applyFont="1" applyFill="1" applyBorder="1" applyAlignment="1">
      <alignment horizontal="center" vertical="center" wrapText="1"/>
    </xf>
    <xf numFmtId="0" fontId="32" fillId="0" borderId="22" xfId="1" applyFont="1" applyFill="1" applyBorder="1" applyAlignment="1">
      <alignment horizontal="center" vertical="center" wrapText="1"/>
    </xf>
    <xf numFmtId="0" fontId="32" fillId="0" borderId="96" xfId="1" applyFont="1" applyFill="1" applyBorder="1" applyAlignment="1">
      <alignment horizontal="center" vertical="center" wrapText="1"/>
    </xf>
    <xf numFmtId="0" fontId="32" fillId="0" borderId="23" xfId="1" applyFont="1" applyFill="1" applyBorder="1" applyAlignment="1">
      <alignment horizontal="center" vertical="center" wrapText="1"/>
    </xf>
    <xf numFmtId="0" fontId="30" fillId="0" borderId="59" xfId="1" applyFont="1" applyBorder="1" applyAlignment="1">
      <alignment horizontal="center" vertical="center" shrinkToFit="1"/>
    </xf>
    <xf numFmtId="0" fontId="30" fillId="0" borderId="2" xfId="1" applyFont="1" applyBorder="1" applyAlignment="1">
      <alignment horizontal="center" vertical="center" shrinkToFit="1"/>
    </xf>
    <xf numFmtId="0" fontId="30" fillId="0" borderId="56" xfId="1" applyFont="1" applyBorder="1" applyAlignment="1">
      <alignment horizontal="center" vertical="center" shrinkToFit="1"/>
    </xf>
    <xf numFmtId="0" fontId="30" fillId="0" borderId="79" xfId="1" applyFont="1" applyBorder="1" applyAlignment="1">
      <alignment horizontal="center" vertical="center" shrinkToFit="1"/>
    </xf>
    <xf numFmtId="0" fontId="30" fillId="0" borderId="98" xfId="1" applyFont="1" applyBorder="1" applyAlignment="1">
      <alignment horizontal="center" vertical="center" shrinkToFit="1"/>
    </xf>
    <xf numFmtId="0" fontId="32" fillId="0" borderId="94" xfId="1" applyFont="1" applyFill="1" applyBorder="1" applyAlignment="1">
      <alignment horizontal="center" vertical="center" wrapText="1"/>
    </xf>
    <xf numFmtId="0" fontId="32" fillId="0" borderId="12" xfId="1" applyFont="1" applyFill="1" applyBorder="1" applyAlignment="1">
      <alignment horizontal="center" vertical="center" wrapText="1"/>
    </xf>
    <xf numFmtId="0" fontId="83" fillId="12" borderId="71" xfId="1" applyFont="1" applyFill="1" applyBorder="1" applyAlignment="1">
      <alignment horizontal="center" vertical="center"/>
    </xf>
    <xf numFmtId="0" fontId="83" fillId="12" borderId="70" xfId="1" applyFont="1" applyFill="1" applyBorder="1" applyAlignment="1">
      <alignment horizontal="center" vertical="center"/>
    </xf>
    <xf numFmtId="0" fontId="83" fillId="12" borderId="37" xfId="1" applyFont="1" applyFill="1" applyBorder="1" applyAlignment="1">
      <alignment horizontal="center" vertical="center"/>
    </xf>
    <xf numFmtId="0" fontId="84" fillId="0" borderId="0" xfId="1" applyFont="1" applyBorder="1" applyAlignment="1">
      <alignment horizontal="center" vertical="center"/>
    </xf>
    <xf numFmtId="181" fontId="31" fillId="0" borderId="19" xfId="1" applyNumberFormat="1" applyFont="1" applyBorder="1" applyAlignment="1">
      <alignment horizontal="center" vertical="center"/>
    </xf>
    <xf numFmtId="0" fontId="1" fillId="0" borderId="70" xfId="1" applyFont="1" applyBorder="1" applyAlignment="1">
      <alignment horizontal="left" vertical="center"/>
    </xf>
    <xf numFmtId="0" fontId="73" fillId="0" borderId="13" xfId="8" applyFont="1" applyBorder="1" applyAlignment="1">
      <alignment horizontal="center" vertical="center"/>
    </xf>
    <xf numFmtId="0" fontId="73" fillId="0" borderId="299" xfId="8" applyFont="1" applyBorder="1" applyAlignment="1">
      <alignment horizontal="center" vertical="center"/>
    </xf>
    <xf numFmtId="0" fontId="73" fillId="0" borderId="9" xfId="8" applyFont="1" applyBorder="1" applyAlignment="1">
      <alignment horizontal="center" vertical="center"/>
    </xf>
    <xf numFmtId="0" fontId="73" fillId="0" borderId="297" xfId="8" applyFont="1" applyBorder="1" applyAlignment="1">
      <alignment horizontal="center" vertical="center"/>
    </xf>
    <xf numFmtId="0" fontId="73" fillId="0" borderId="7" xfId="8" applyFont="1" applyBorder="1" applyAlignment="1">
      <alignment horizontal="center" vertical="center"/>
    </xf>
    <xf numFmtId="0" fontId="73" fillId="0" borderId="6" xfId="8" applyFont="1" applyBorder="1" applyAlignment="1">
      <alignment horizontal="center" vertical="center"/>
    </xf>
    <xf numFmtId="0" fontId="73" fillId="0" borderId="2" xfId="8" applyFont="1" applyBorder="1" applyAlignment="1">
      <alignment horizontal="center" vertical="center"/>
    </xf>
    <xf numFmtId="0" fontId="73" fillId="0" borderId="1" xfId="8" applyFont="1" applyBorder="1" applyAlignment="1">
      <alignment horizontal="center" vertical="center"/>
    </xf>
    <xf numFmtId="0" fontId="73" fillId="0" borderId="8" xfId="8" applyFont="1" applyBorder="1" applyAlignment="1">
      <alignment horizontal="center" vertical="center"/>
    </xf>
    <xf numFmtId="0" fontId="73" fillId="0" borderId="43" xfId="8" applyFont="1" applyBorder="1" applyAlignment="1">
      <alignment horizontal="center" vertical="center"/>
    </xf>
    <xf numFmtId="0" fontId="73" fillId="0" borderId="3" xfId="8" applyFont="1" applyBorder="1" applyAlignment="1">
      <alignment horizontal="center" vertical="center"/>
    </xf>
    <xf numFmtId="0" fontId="73" fillId="0" borderId="56" xfId="8" applyFont="1" applyBorder="1" applyAlignment="1">
      <alignment horizontal="center" vertical="center"/>
    </xf>
    <xf numFmtId="0" fontId="73" fillId="0" borderId="298" xfId="8" applyFont="1" applyBorder="1" applyAlignment="1">
      <alignment horizontal="center" vertical="center"/>
    </xf>
    <xf numFmtId="0" fontId="73" fillId="0" borderId="38" xfId="8" applyFont="1" applyBorder="1" applyAlignment="1">
      <alignment horizontal="center" vertical="center"/>
    </xf>
    <xf numFmtId="0" fontId="73" fillId="0" borderId="66" xfId="8" applyFont="1" applyBorder="1" applyAlignment="1">
      <alignment horizontal="center" vertical="center"/>
    </xf>
    <xf numFmtId="0" fontId="73" fillId="0" borderId="65" xfId="8" applyFont="1" applyBorder="1" applyAlignment="1">
      <alignment horizontal="center" vertical="center"/>
    </xf>
    <xf numFmtId="0" fontId="73" fillId="0" borderId="37" xfId="8" applyFont="1" applyBorder="1" applyAlignment="1">
      <alignment horizontal="center" vertical="center"/>
    </xf>
    <xf numFmtId="0" fontId="73" fillId="0" borderId="284" xfId="8" applyFont="1" applyBorder="1" applyAlignment="1">
      <alignment horizontal="center" vertical="center"/>
    </xf>
    <xf numFmtId="0" fontId="73" fillId="0" borderId="283" xfId="8" applyFont="1" applyBorder="1" applyAlignment="1">
      <alignment horizontal="center" vertical="center"/>
    </xf>
    <xf numFmtId="0" fontId="73" fillId="0" borderId="280" xfId="8" applyFont="1" applyBorder="1" applyAlignment="1">
      <alignment horizontal="center" vertical="center"/>
    </xf>
    <xf numFmtId="0" fontId="73" fillId="0" borderId="279" xfId="8" applyFont="1" applyBorder="1" applyAlignment="1">
      <alignment horizontal="center" vertical="center"/>
    </xf>
    <xf numFmtId="0" fontId="73" fillId="0" borderId="278" xfId="8" applyFont="1" applyBorder="1" applyAlignment="1">
      <alignment horizontal="center" vertical="center"/>
    </xf>
    <xf numFmtId="0" fontId="73" fillId="0" borderId="277" xfId="8" applyFont="1" applyBorder="1" applyAlignment="1">
      <alignment horizontal="center" vertical="center"/>
    </xf>
    <xf numFmtId="0" fontId="73" fillId="0" borderId="321" xfId="8" applyFont="1" applyBorder="1" applyAlignment="1">
      <alignment horizontal="center" vertical="center"/>
    </xf>
    <xf numFmtId="0" fontId="73" fillId="0" borderId="320" xfId="8" applyFont="1" applyBorder="1" applyAlignment="1">
      <alignment horizontal="center" vertical="center"/>
    </xf>
    <xf numFmtId="0" fontId="73" fillId="0" borderId="319" xfId="8" applyFont="1" applyBorder="1" applyAlignment="1">
      <alignment horizontal="center" vertical="center"/>
    </xf>
    <xf numFmtId="0" fontId="73" fillId="0" borderId="318" xfId="8" applyFont="1" applyBorder="1" applyAlignment="1">
      <alignment horizontal="center" vertical="center"/>
    </xf>
    <xf numFmtId="0" fontId="73" fillId="0" borderId="317" xfId="8" applyFont="1" applyBorder="1" applyAlignment="1">
      <alignment horizontal="center" vertical="center"/>
    </xf>
    <xf numFmtId="0" fontId="73" fillId="0" borderId="316" xfId="8" applyFont="1" applyBorder="1" applyAlignment="1">
      <alignment horizontal="center" vertical="center"/>
    </xf>
    <xf numFmtId="0" fontId="73" fillId="0" borderId="293" xfId="8" applyFont="1" applyBorder="1" applyAlignment="1">
      <alignment horizontal="center" vertical="center"/>
    </xf>
    <xf numFmtId="0" fontId="73" fillId="0" borderId="295" xfId="8" applyFont="1" applyBorder="1" applyAlignment="1">
      <alignment horizontal="center" vertical="center"/>
    </xf>
    <xf numFmtId="0" fontId="73" fillId="0" borderId="300" xfId="8" applyFont="1" applyBorder="1" applyAlignment="1">
      <alignment horizontal="center" vertical="center"/>
    </xf>
    <xf numFmtId="0" fontId="73" fillId="0" borderId="42" xfId="8" applyFont="1" applyBorder="1" applyAlignment="1">
      <alignment horizontal="center" vertical="center"/>
    </xf>
    <xf numFmtId="0" fontId="73" fillId="0" borderId="15" xfId="8" applyFont="1" applyBorder="1" applyAlignment="1">
      <alignment horizontal="center" vertical="center"/>
    </xf>
    <xf numFmtId="0" fontId="73" fillId="0" borderId="135" xfId="8" applyFont="1" applyBorder="1" applyAlignment="1">
      <alignment horizontal="center" vertical="center"/>
    </xf>
    <xf numFmtId="0" fontId="122" fillId="9" borderId="34" xfId="8" applyFont="1" applyFill="1" applyBorder="1" applyAlignment="1">
      <alignment horizontal="center" vertical="center" wrapText="1"/>
    </xf>
    <xf numFmtId="0" fontId="122" fillId="9" borderId="33" xfId="8" applyFont="1" applyFill="1" applyBorder="1" applyAlignment="1">
      <alignment horizontal="center" vertical="center" wrapText="1"/>
    </xf>
    <xf numFmtId="0" fontId="122" fillId="9" borderId="162" xfId="8" applyFont="1" applyFill="1" applyBorder="1" applyAlignment="1">
      <alignment horizontal="center" vertical="center" wrapText="1"/>
    </xf>
    <xf numFmtId="0" fontId="122" fillId="9" borderId="40" xfId="8" applyFont="1" applyFill="1" applyBorder="1" applyAlignment="1">
      <alignment horizontal="center" vertical="center" wrapText="1"/>
    </xf>
    <xf numFmtId="0" fontId="122" fillId="9" borderId="21" xfId="8" applyFont="1" applyFill="1" applyBorder="1" applyAlignment="1">
      <alignment horizontal="center" vertical="center" wrapText="1"/>
    </xf>
    <xf numFmtId="0" fontId="122" fillId="9" borderId="183" xfId="8" applyFont="1" applyFill="1" applyBorder="1" applyAlignment="1">
      <alignment horizontal="center" vertical="center" wrapText="1"/>
    </xf>
    <xf numFmtId="0" fontId="116" fillId="0" borderId="39" xfId="8" applyFont="1" applyBorder="1" applyAlignment="1">
      <alignment horizontal="center" vertical="center" wrapText="1"/>
    </xf>
    <xf numFmtId="0" fontId="116" fillId="0" borderId="38" xfId="8" applyFont="1" applyBorder="1" applyAlignment="1">
      <alignment horizontal="center" vertical="center" wrapText="1"/>
    </xf>
    <xf numFmtId="0" fontId="116" fillId="0" borderId="36" xfId="8" applyFont="1" applyBorder="1" applyAlignment="1">
      <alignment horizontal="center" vertical="center" wrapText="1"/>
    </xf>
    <xf numFmtId="0" fontId="116" fillId="0" borderId="0" xfId="8" applyFont="1" applyBorder="1" applyAlignment="1">
      <alignment horizontal="center" vertical="center" wrapText="1"/>
    </xf>
    <xf numFmtId="0" fontId="116" fillId="0" borderId="26" xfId="8" applyFont="1" applyBorder="1" applyAlignment="1">
      <alignment horizontal="center" vertical="center" wrapText="1"/>
    </xf>
    <xf numFmtId="0" fontId="116" fillId="0" borderId="19" xfId="8" applyFont="1" applyBorder="1" applyAlignment="1">
      <alignment horizontal="center" vertical="center" wrapText="1"/>
    </xf>
    <xf numFmtId="0" fontId="73" fillId="0" borderId="39" xfId="8" applyFont="1" applyBorder="1" applyAlignment="1">
      <alignment horizontal="center" vertical="center" wrapText="1"/>
    </xf>
    <xf numFmtId="0" fontId="73" fillId="0" borderId="38" xfId="8" applyFont="1" applyBorder="1" applyAlignment="1">
      <alignment horizontal="center" vertical="center" wrapText="1"/>
    </xf>
    <xf numFmtId="0" fontId="73" fillId="0" borderId="26" xfId="8" applyFont="1" applyBorder="1" applyAlignment="1">
      <alignment horizontal="center" vertical="center" wrapText="1"/>
    </xf>
    <xf numFmtId="0" fontId="73" fillId="0" borderId="19" xfId="8" applyFont="1" applyBorder="1" applyAlignment="1">
      <alignment horizontal="center" vertical="center" wrapText="1"/>
    </xf>
    <xf numFmtId="0" fontId="73" fillId="0" borderId="105" xfId="8" applyFont="1" applyFill="1" applyBorder="1" applyAlignment="1">
      <alignment horizontal="center" vertical="center" wrapText="1"/>
    </xf>
    <xf numFmtId="0" fontId="73" fillId="0" borderId="184" xfId="8" applyFont="1" applyFill="1" applyBorder="1" applyAlignment="1">
      <alignment horizontal="center" vertical="center" wrapText="1"/>
    </xf>
    <xf numFmtId="0" fontId="73" fillId="0" borderId="322" xfId="8" applyFont="1" applyFill="1" applyBorder="1" applyAlignment="1">
      <alignment horizontal="center" vertical="center" wrapText="1"/>
    </xf>
    <xf numFmtId="0" fontId="73" fillId="0" borderId="34" xfId="8" applyFont="1" applyBorder="1" applyAlignment="1">
      <alignment horizontal="center" vertical="center"/>
    </xf>
    <xf numFmtId="0" fontId="73" fillId="0" borderId="33" xfId="8" applyFont="1" applyBorder="1" applyAlignment="1">
      <alignment horizontal="center" vertical="center"/>
    </xf>
    <xf numFmtId="0" fontId="73" fillId="0" borderId="40" xfId="8" applyFont="1" applyBorder="1" applyAlignment="1">
      <alignment horizontal="center" vertical="center"/>
    </xf>
    <xf numFmtId="0" fontId="73" fillId="0" borderId="21" xfId="8" applyFont="1" applyBorder="1" applyAlignment="1">
      <alignment horizontal="center" vertical="center"/>
    </xf>
    <xf numFmtId="0" fontId="73" fillId="0" borderId="162" xfId="8" applyFont="1" applyBorder="1" applyAlignment="1">
      <alignment horizontal="center" vertical="center"/>
    </xf>
    <xf numFmtId="0" fontId="73" fillId="0" borderId="183" xfId="8" applyFont="1" applyBorder="1" applyAlignment="1">
      <alignment horizontal="center" vertical="center"/>
    </xf>
    <xf numFmtId="0" fontId="73" fillId="0" borderId="36" xfId="8" applyFont="1" applyBorder="1" applyAlignment="1">
      <alignment horizontal="center" vertical="center"/>
    </xf>
    <xf numFmtId="0" fontId="73" fillId="0" borderId="4" xfId="8" applyFont="1" applyBorder="1" applyAlignment="1">
      <alignment horizontal="center" vertical="center"/>
    </xf>
    <xf numFmtId="0" fontId="73" fillId="0" borderId="5" xfId="8" applyFont="1" applyBorder="1" applyAlignment="1">
      <alignment horizontal="center" vertical="center"/>
    </xf>
    <xf numFmtId="0" fontId="73" fillId="0" borderId="35" xfId="8" applyFont="1" applyBorder="1" applyAlignment="1">
      <alignment horizontal="center" vertical="center"/>
    </xf>
    <xf numFmtId="0" fontId="73" fillId="0" borderId="36" xfId="8" applyFont="1" applyFill="1" applyBorder="1" applyAlignment="1">
      <alignment horizontal="center" vertical="center"/>
    </xf>
    <xf numFmtId="0" fontId="73" fillId="0" borderId="0" xfId="8" applyFont="1" applyFill="1" applyBorder="1" applyAlignment="1">
      <alignment horizontal="center" vertical="center"/>
    </xf>
    <xf numFmtId="0" fontId="73" fillId="0" borderId="4" xfId="8" applyFont="1" applyFill="1" applyBorder="1" applyAlignment="1">
      <alignment horizontal="center" vertical="center"/>
    </xf>
    <xf numFmtId="0" fontId="73" fillId="0" borderId="5" xfId="8" applyFont="1" applyFill="1" applyBorder="1" applyAlignment="1">
      <alignment horizontal="center" vertical="center"/>
    </xf>
    <xf numFmtId="0" fontId="73" fillId="0" borderId="35" xfId="8" applyFont="1" applyFill="1" applyBorder="1" applyAlignment="1">
      <alignment horizontal="center" vertical="center"/>
    </xf>
    <xf numFmtId="0" fontId="73" fillId="0" borderId="163" xfId="8" applyFont="1" applyBorder="1" applyAlignment="1">
      <alignment horizontal="center" vertical="center" wrapText="1"/>
    </xf>
    <xf numFmtId="0" fontId="73" fillId="0" borderId="105" xfId="8" applyFont="1" applyBorder="1" applyAlignment="1">
      <alignment horizontal="center" vertical="center" wrapText="1"/>
    </xf>
    <xf numFmtId="0" fontId="73" fillId="0" borderId="184" xfId="8" applyFont="1" applyBorder="1" applyAlignment="1">
      <alignment horizontal="center" vertical="center" wrapText="1"/>
    </xf>
    <xf numFmtId="0" fontId="73" fillId="0" borderId="185" xfId="8" applyFont="1" applyBorder="1" applyAlignment="1">
      <alignment horizontal="center" vertical="center" wrapText="1"/>
    </xf>
    <xf numFmtId="0" fontId="73" fillId="0" borderId="163" xfId="8" applyFont="1" applyFill="1" applyBorder="1" applyAlignment="1">
      <alignment horizontal="center" vertical="center" wrapText="1"/>
    </xf>
    <xf numFmtId="0" fontId="73" fillId="0" borderId="185" xfId="8" applyFont="1" applyFill="1" applyBorder="1" applyAlignment="1">
      <alignment horizontal="center" vertical="center" wrapText="1"/>
    </xf>
    <xf numFmtId="0" fontId="73" fillId="0" borderId="163" xfId="8" applyFont="1" applyBorder="1" applyAlignment="1">
      <alignment horizontal="center" vertical="center"/>
    </xf>
    <xf numFmtId="0" fontId="73" fillId="0" borderId="184" xfId="8" applyFont="1" applyBorder="1" applyAlignment="1">
      <alignment horizontal="center" vertical="center"/>
    </xf>
    <xf numFmtId="0" fontId="73" fillId="0" borderId="104" xfId="8" applyFont="1" applyBorder="1" applyAlignment="1">
      <alignment horizontal="center" vertical="center"/>
    </xf>
    <xf numFmtId="0" fontId="73" fillId="0" borderId="105" xfId="8" applyFont="1" applyBorder="1" applyAlignment="1">
      <alignment horizontal="center" vertical="center"/>
    </xf>
    <xf numFmtId="0" fontId="73" fillId="0" borderId="322" xfId="8" applyFont="1" applyBorder="1" applyAlignment="1">
      <alignment horizontal="center" vertical="center"/>
    </xf>
    <xf numFmtId="0" fontId="73" fillId="22" borderId="39" xfId="8" applyFont="1" applyFill="1" applyBorder="1" applyAlignment="1">
      <alignment horizontal="center" vertical="center"/>
    </xf>
    <xf numFmtId="0" fontId="73" fillId="22" borderId="59" xfId="8" applyFont="1" applyFill="1" applyBorder="1" applyAlignment="1">
      <alignment horizontal="center" vertical="center"/>
    </xf>
    <xf numFmtId="0" fontId="73" fillId="22" borderId="65" xfId="8" applyFont="1" applyFill="1" applyBorder="1" applyAlignment="1">
      <alignment horizontal="center" vertical="center" wrapText="1" shrinkToFit="1"/>
    </xf>
    <xf numFmtId="0" fontId="73" fillId="22" borderId="38" xfId="8" applyFont="1" applyFill="1" applyBorder="1" applyAlignment="1">
      <alignment horizontal="center" vertical="center" wrapText="1" shrinkToFit="1"/>
    </xf>
    <xf numFmtId="0" fontId="73" fillId="22" borderId="37" xfId="8" applyFont="1" applyFill="1" applyBorder="1" applyAlignment="1">
      <alignment horizontal="center" vertical="center" wrapText="1" shrinkToFit="1"/>
    </xf>
    <xf numFmtId="0" fontId="73" fillId="22" borderId="3" xfId="8" applyFont="1" applyFill="1" applyBorder="1" applyAlignment="1">
      <alignment horizontal="center" vertical="center" wrapText="1" shrinkToFit="1"/>
    </xf>
    <xf numFmtId="0" fontId="73" fillId="22" borderId="2" xfId="8" applyFont="1" applyFill="1" applyBorder="1" applyAlignment="1">
      <alignment horizontal="center" vertical="center" wrapText="1" shrinkToFit="1"/>
    </xf>
    <xf numFmtId="0" fontId="73" fillId="22" borderId="56" xfId="8" applyFont="1" applyFill="1" applyBorder="1" applyAlignment="1">
      <alignment horizontal="center" vertical="center" wrapText="1" shrinkToFit="1"/>
    </xf>
    <xf numFmtId="0" fontId="73" fillId="0" borderId="45" xfId="8" applyFont="1" applyBorder="1" applyAlignment="1">
      <alignment horizontal="center" vertical="center"/>
    </xf>
    <xf numFmtId="0" fontId="73" fillId="0" borderId="131" xfId="8" applyFont="1" applyBorder="1" applyAlignment="1">
      <alignment horizontal="center" vertical="center"/>
    </xf>
    <xf numFmtId="0" fontId="73" fillId="0" borderId="34" xfId="8" applyFont="1" applyFill="1" applyBorder="1" applyAlignment="1">
      <alignment horizontal="center" vertical="center"/>
    </xf>
    <xf numFmtId="0" fontId="73" fillId="0" borderId="33" xfId="8" applyFont="1" applyFill="1" applyBorder="1" applyAlignment="1">
      <alignment horizontal="center" vertical="center"/>
    </xf>
    <xf numFmtId="0" fontId="73" fillId="0" borderId="45" xfId="8" applyFont="1" applyFill="1" applyBorder="1" applyAlignment="1">
      <alignment horizontal="center" vertical="center"/>
    </xf>
    <xf numFmtId="0" fontId="73" fillId="0" borderId="9" xfId="8" applyFont="1" applyFill="1" applyBorder="1" applyAlignment="1">
      <alignment horizontal="center" vertical="center"/>
    </xf>
    <xf numFmtId="0" fontId="73" fillId="0" borderId="162" xfId="8" applyFont="1" applyFill="1" applyBorder="1" applyAlignment="1">
      <alignment horizontal="center" vertical="center"/>
    </xf>
    <xf numFmtId="0" fontId="73" fillId="0" borderId="131" xfId="8" applyFont="1" applyFill="1" applyBorder="1" applyAlignment="1">
      <alignment horizontal="center" vertical="center"/>
    </xf>
    <xf numFmtId="0" fontId="73" fillId="0" borderId="26" xfId="8" applyFont="1" applyBorder="1" applyAlignment="1">
      <alignment horizontal="center" vertical="center"/>
    </xf>
    <xf numFmtId="0" fontId="73" fillId="0" borderId="19" xfId="8" applyFont="1" applyBorder="1" applyAlignment="1">
      <alignment horizontal="center" vertical="center"/>
    </xf>
    <xf numFmtId="0" fontId="73" fillId="0" borderId="25" xfId="8" applyFont="1" applyBorder="1" applyAlignment="1">
      <alignment horizontal="center" vertical="center"/>
    </xf>
    <xf numFmtId="0" fontId="73" fillId="0" borderId="20" xfId="8" applyFont="1" applyBorder="1" applyAlignment="1">
      <alignment horizontal="center" vertical="center"/>
    </xf>
    <xf numFmtId="0" fontId="73" fillId="0" borderId="18" xfId="8" applyFont="1" applyBorder="1" applyAlignment="1">
      <alignment horizontal="center" vertical="center"/>
    </xf>
    <xf numFmtId="0" fontId="121" fillId="0" borderId="39" xfId="8" applyFont="1" applyBorder="1" applyAlignment="1">
      <alignment horizontal="center" vertical="center" shrinkToFit="1"/>
    </xf>
    <xf numFmtId="0" fontId="121" fillId="0" borderId="38" xfId="8" applyFont="1" applyBorder="1" applyAlignment="1">
      <alignment horizontal="center" vertical="center" shrinkToFit="1"/>
    </xf>
    <xf numFmtId="0" fontId="121" fillId="0" borderId="37" xfId="8" applyFont="1" applyBorder="1" applyAlignment="1">
      <alignment horizontal="center" vertical="center" shrinkToFit="1"/>
    </xf>
    <xf numFmtId="0" fontId="121" fillId="0" borderId="36" xfId="8" applyFont="1" applyBorder="1" applyAlignment="1">
      <alignment horizontal="center" vertical="center" shrinkToFit="1"/>
    </xf>
    <xf numFmtId="0" fontId="121" fillId="0" borderId="0" xfId="8" applyFont="1" applyBorder="1" applyAlignment="1">
      <alignment horizontal="center" vertical="center" shrinkToFit="1"/>
    </xf>
    <xf numFmtId="0" fontId="121" fillId="0" borderId="35" xfId="8" applyFont="1" applyBorder="1" applyAlignment="1">
      <alignment horizontal="center" vertical="center" shrinkToFit="1"/>
    </xf>
    <xf numFmtId="0" fontId="120" fillId="0" borderId="163" xfId="8" applyFont="1" applyBorder="1" applyAlignment="1">
      <alignment horizontal="center" vertical="center" shrinkToFit="1"/>
    </xf>
    <xf numFmtId="0" fontId="120" fillId="0" borderId="184" xfId="8" applyFont="1" applyBorder="1" applyAlignment="1">
      <alignment horizontal="center" vertical="center" shrinkToFit="1"/>
    </xf>
    <xf numFmtId="0" fontId="120" fillId="0" borderId="185" xfId="8" applyFont="1" applyBorder="1" applyAlignment="1">
      <alignment horizontal="center" vertical="center" shrinkToFit="1"/>
    </xf>
    <xf numFmtId="0" fontId="73" fillId="21" borderId="42" xfId="8" applyFont="1" applyFill="1" applyBorder="1" applyAlignment="1">
      <alignment horizontal="center" vertical="center"/>
    </xf>
    <xf numFmtId="0" fontId="73" fillId="21" borderId="135" xfId="8" applyFont="1" applyFill="1" applyBorder="1" applyAlignment="1">
      <alignment horizontal="center" vertical="center"/>
    </xf>
    <xf numFmtId="0" fontId="73" fillId="21" borderId="8" xfId="8" applyFont="1" applyFill="1" applyBorder="1" applyAlignment="1">
      <alignment horizontal="center" vertical="center" wrapText="1" shrinkToFit="1"/>
    </xf>
    <xf numFmtId="0" fontId="73" fillId="21" borderId="7" xfId="8" applyFont="1" applyFill="1" applyBorder="1" applyAlignment="1">
      <alignment horizontal="center" vertical="center" wrapText="1" shrinkToFit="1"/>
    </xf>
    <xf numFmtId="0" fontId="73" fillId="21" borderId="3" xfId="8" applyFont="1" applyFill="1" applyBorder="1" applyAlignment="1">
      <alignment horizontal="center" vertical="center" wrapText="1" shrinkToFit="1"/>
    </xf>
    <xf numFmtId="0" fontId="73" fillId="21" borderId="2" xfId="8" applyFont="1" applyFill="1" applyBorder="1" applyAlignment="1">
      <alignment horizontal="center" vertical="center" wrapText="1" shrinkToFit="1"/>
    </xf>
    <xf numFmtId="0" fontId="73" fillId="20" borderId="45" xfId="8" applyFont="1" applyFill="1" applyBorder="1" applyAlignment="1">
      <alignment horizontal="center" vertical="center"/>
    </xf>
    <xf numFmtId="0" fontId="73" fillId="20" borderId="7" xfId="8" applyFont="1" applyFill="1" applyBorder="1" applyAlignment="1">
      <alignment horizontal="center" vertical="center" wrapText="1" shrinkToFit="1"/>
    </xf>
    <xf numFmtId="0" fontId="73" fillId="20" borderId="2" xfId="8" applyFont="1" applyFill="1" applyBorder="1" applyAlignment="1">
      <alignment horizontal="center" vertical="center" wrapText="1" shrinkToFit="1"/>
    </xf>
    <xf numFmtId="0" fontId="73" fillId="0" borderId="160" xfId="8" applyFont="1" applyBorder="1" applyAlignment="1">
      <alignment horizontal="center" vertical="center"/>
    </xf>
    <xf numFmtId="0" fontId="73" fillId="0" borderId="178" xfId="8" applyFont="1" applyBorder="1" applyAlignment="1">
      <alignment horizontal="center" vertical="center"/>
    </xf>
    <xf numFmtId="0" fontId="73" fillId="20" borderId="42" xfId="8" applyFont="1" applyFill="1" applyBorder="1" applyAlignment="1">
      <alignment horizontal="center" vertical="center"/>
    </xf>
    <xf numFmtId="0" fontId="73" fillId="20" borderId="135" xfId="8" applyFont="1" applyFill="1" applyBorder="1" applyAlignment="1">
      <alignment horizontal="center" vertical="center"/>
    </xf>
    <xf numFmtId="0" fontId="73" fillId="20" borderId="8" xfId="8" applyFont="1" applyFill="1" applyBorder="1" applyAlignment="1">
      <alignment horizontal="center" vertical="center" shrinkToFit="1"/>
    </xf>
    <xf numFmtId="0" fontId="73" fillId="20" borderId="7" xfId="8" applyFont="1" applyFill="1" applyBorder="1" applyAlignment="1">
      <alignment horizontal="center" vertical="center" shrinkToFit="1"/>
    </xf>
    <xf numFmtId="0" fontId="73" fillId="20" borderId="3" xfId="8" applyFont="1" applyFill="1" applyBorder="1" applyAlignment="1">
      <alignment horizontal="center" vertical="center" shrinkToFit="1"/>
    </xf>
    <xf numFmtId="0" fontId="73" fillId="20" borderId="2" xfId="8" applyFont="1" applyFill="1" applyBorder="1" applyAlignment="1">
      <alignment horizontal="center" vertical="center" shrinkToFit="1"/>
    </xf>
    <xf numFmtId="0" fontId="73" fillId="19" borderId="42" xfId="8" applyFont="1" applyFill="1" applyBorder="1" applyAlignment="1">
      <alignment horizontal="center" vertical="center"/>
    </xf>
    <xf numFmtId="0" fontId="73" fillId="19" borderId="135" xfId="8" applyFont="1" applyFill="1" applyBorder="1" applyAlignment="1">
      <alignment horizontal="center" vertical="center"/>
    </xf>
    <xf numFmtId="0" fontId="73" fillId="19" borderId="8" xfId="8" applyFont="1" applyFill="1" applyBorder="1" applyAlignment="1">
      <alignment horizontal="center" vertical="center" shrinkToFit="1"/>
    </xf>
    <xf numFmtId="0" fontId="73" fillId="19" borderId="7" xfId="8" applyFont="1" applyFill="1" applyBorder="1" applyAlignment="1">
      <alignment horizontal="center" vertical="center" shrinkToFit="1"/>
    </xf>
    <xf numFmtId="0" fontId="73" fillId="19" borderId="3" xfId="8" applyFont="1" applyFill="1" applyBorder="1" applyAlignment="1">
      <alignment horizontal="center" vertical="center" shrinkToFit="1"/>
    </xf>
    <xf numFmtId="0" fontId="73" fillId="19" borderId="2" xfId="8" applyFont="1" applyFill="1" applyBorder="1" applyAlignment="1">
      <alignment horizontal="center" vertical="center" shrinkToFit="1"/>
    </xf>
    <xf numFmtId="0" fontId="73" fillId="0" borderId="12" xfId="8" applyFont="1" applyBorder="1" applyAlignment="1">
      <alignment horizontal="center" vertical="center"/>
    </xf>
    <xf numFmtId="0" fontId="73" fillId="0" borderId="46" xfId="8" applyFont="1" applyBorder="1" applyAlignment="1">
      <alignment horizontal="center" vertical="center"/>
    </xf>
    <xf numFmtId="0" fontId="73" fillId="0" borderId="59" xfId="8" applyFont="1" applyBorder="1" applyAlignment="1">
      <alignment horizontal="center" vertical="center"/>
    </xf>
    <xf numFmtId="0" fontId="73" fillId="20" borderId="9" xfId="8" applyFont="1" applyFill="1" applyBorder="1" applyAlignment="1">
      <alignment horizontal="center" vertical="center" shrinkToFit="1"/>
    </xf>
    <xf numFmtId="0" fontId="73" fillId="20" borderId="12" xfId="8" applyFont="1" applyFill="1" applyBorder="1" applyAlignment="1">
      <alignment horizontal="center" vertical="center" shrinkToFit="1"/>
    </xf>
    <xf numFmtId="0" fontId="73" fillId="0" borderId="10" xfId="8" applyFont="1" applyBorder="1" applyAlignment="1">
      <alignment horizontal="center" vertical="center"/>
    </xf>
    <xf numFmtId="0" fontId="118" fillId="0" borderId="34" xfId="8" applyFont="1" applyFill="1" applyBorder="1" applyAlignment="1">
      <alignment horizontal="center" vertical="center" shrinkToFit="1"/>
    </xf>
    <xf numFmtId="0" fontId="118" fillId="0" borderId="33" xfId="8" applyFont="1" applyFill="1" applyBorder="1" applyAlignment="1">
      <alignment horizontal="center" vertical="center" shrinkToFit="1"/>
    </xf>
    <xf numFmtId="0" fontId="118" fillId="0" borderId="162" xfId="8" applyFont="1" applyFill="1" applyBorder="1" applyAlignment="1">
      <alignment horizontal="center" vertical="center" shrinkToFit="1"/>
    </xf>
    <xf numFmtId="0" fontId="118" fillId="0" borderId="45" xfId="8" applyFont="1" applyFill="1" applyBorder="1" applyAlignment="1">
      <alignment horizontal="center" vertical="center" shrinkToFit="1"/>
    </xf>
    <xf numFmtId="0" fontId="118" fillId="0" borderId="9" xfId="8" applyFont="1" applyFill="1" applyBorder="1" applyAlignment="1">
      <alignment horizontal="center" vertical="center" shrinkToFit="1"/>
    </xf>
    <xf numFmtId="0" fontId="118" fillId="0" borderId="131" xfId="8" applyFont="1" applyFill="1" applyBorder="1" applyAlignment="1">
      <alignment horizontal="center" vertical="center" shrinkToFit="1"/>
    </xf>
    <xf numFmtId="0" fontId="73" fillId="0" borderId="185" xfId="8" applyFont="1" applyBorder="1" applyAlignment="1">
      <alignment horizontal="center" vertical="center"/>
    </xf>
    <xf numFmtId="0" fontId="118" fillId="0" borderId="307" xfId="8" applyFont="1" applyFill="1" applyBorder="1" applyAlignment="1">
      <alignment horizontal="center" vertical="center" shrinkToFit="1"/>
    </xf>
    <xf numFmtId="0" fontId="118" fillId="0" borderId="306" xfId="8" applyFont="1" applyFill="1" applyBorder="1" applyAlignment="1">
      <alignment horizontal="center" vertical="center" shrinkToFit="1"/>
    </xf>
    <xf numFmtId="0" fontId="118" fillId="0" borderId="305" xfId="8" applyFont="1" applyFill="1" applyBorder="1" applyAlignment="1">
      <alignment horizontal="center" vertical="center" shrinkToFit="1"/>
    </xf>
    <xf numFmtId="0" fontId="118" fillId="0" borderId="292" xfId="8" applyFont="1" applyFill="1" applyBorder="1" applyAlignment="1">
      <alignment horizontal="center" vertical="center" shrinkToFit="1"/>
    </xf>
    <xf numFmtId="0" fontId="118" fillId="0" borderId="0" xfId="8" applyFont="1" applyFill="1" applyBorder="1" applyAlignment="1">
      <alignment horizontal="center" vertical="center" shrinkToFit="1"/>
    </xf>
    <xf numFmtId="0" fontId="118" fillId="0" borderId="291" xfId="8" applyFont="1" applyFill="1" applyBorder="1" applyAlignment="1">
      <alignment horizontal="center" vertical="center" shrinkToFit="1"/>
    </xf>
    <xf numFmtId="0" fontId="118" fillId="0" borderId="296" xfId="8" applyFont="1" applyFill="1" applyBorder="1" applyAlignment="1">
      <alignment horizontal="center" vertical="center" shrinkToFit="1"/>
    </xf>
    <xf numFmtId="0" fontId="118" fillId="0" borderId="2" xfId="8" applyFont="1" applyFill="1" applyBorder="1" applyAlignment="1">
      <alignment horizontal="center" vertical="center" shrinkToFit="1"/>
    </xf>
    <xf numFmtId="0" fontId="118" fillId="0" borderId="295" xfId="8" applyFont="1" applyFill="1" applyBorder="1" applyAlignment="1">
      <alignment horizontal="center" vertical="center" shrinkToFit="1"/>
    </xf>
    <xf numFmtId="0" fontId="73" fillId="0" borderId="304" xfId="8" applyFont="1" applyBorder="1" applyAlignment="1">
      <alignment horizontal="center" vertical="center"/>
    </xf>
    <xf numFmtId="0" fontId="73" fillId="0" borderId="303" xfId="8" applyFont="1" applyBorder="1" applyAlignment="1">
      <alignment horizontal="center" vertical="center"/>
    </xf>
    <xf numFmtId="0" fontId="73" fillId="0" borderId="302" xfId="8" applyFont="1" applyBorder="1" applyAlignment="1">
      <alignment horizontal="center" vertical="center"/>
    </xf>
    <xf numFmtId="0" fontId="73" fillId="0" borderId="301" xfId="8" applyFont="1" applyBorder="1" applyAlignment="1">
      <alignment horizontal="center" vertical="center"/>
    </xf>
    <xf numFmtId="0" fontId="73" fillId="0" borderId="30" xfId="8" applyFont="1" applyBorder="1" applyAlignment="1">
      <alignment horizontal="center" vertical="center" wrapText="1"/>
    </xf>
    <xf numFmtId="0" fontId="73" fillId="0" borderId="33" xfId="8" applyFont="1" applyBorder="1" applyAlignment="1">
      <alignment horizontal="center" vertical="center" wrapText="1"/>
    </xf>
    <xf numFmtId="0" fontId="73" fillId="0" borderId="162" xfId="8" applyFont="1" applyBorder="1" applyAlignment="1">
      <alignment horizontal="center" vertical="center" wrapText="1"/>
    </xf>
    <xf numFmtId="0" fontId="73" fillId="0" borderId="34" xfId="8" applyFont="1" applyFill="1" applyBorder="1" applyAlignment="1">
      <alignment horizontal="center" vertical="center" wrapText="1"/>
    </xf>
    <xf numFmtId="0" fontId="73" fillId="0" borderId="33" xfId="8" applyFont="1" applyFill="1" applyBorder="1" applyAlignment="1">
      <alignment horizontal="center" vertical="center" wrapText="1"/>
    </xf>
    <xf numFmtId="0" fontId="73" fillId="0" borderId="162" xfId="8" applyFont="1" applyFill="1" applyBorder="1" applyAlignment="1">
      <alignment horizontal="center" vertical="center" wrapText="1"/>
    </xf>
    <xf numFmtId="0" fontId="73" fillId="19" borderId="9" xfId="8" applyFont="1" applyFill="1" applyBorder="1" applyAlignment="1">
      <alignment horizontal="center" vertical="center"/>
    </xf>
    <xf numFmtId="0" fontId="73" fillId="19" borderId="131" xfId="8" applyFont="1" applyFill="1" applyBorder="1" applyAlignment="1">
      <alignment horizontal="center" vertical="center"/>
    </xf>
    <xf numFmtId="0" fontId="73" fillId="19" borderId="45" xfId="8" applyFont="1" applyFill="1" applyBorder="1" applyAlignment="1">
      <alignment horizontal="center" vertical="center"/>
    </xf>
    <xf numFmtId="0" fontId="73" fillId="0" borderId="282" xfId="8" applyFont="1" applyBorder="1" applyAlignment="1">
      <alignment horizontal="center" vertical="center"/>
    </xf>
    <xf numFmtId="0" fontId="73" fillId="0" borderId="281" xfId="8" applyFont="1" applyBorder="1" applyAlignment="1">
      <alignment horizontal="center" vertical="center"/>
    </xf>
    <xf numFmtId="0" fontId="73" fillId="0" borderId="276" xfId="8" applyFont="1" applyBorder="1" applyAlignment="1">
      <alignment horizontal="center" vertical="center"/>
    </xf>
    <xf numFmtId="0" fontId="73" fillId="0" borderId="275" xfId="8" applyFont="1" applyBorder="1" applyAlignment="1">
      <alignment horizontal="center" vertical="center"/>
    </xf>
    <xf numFmtId="0" fontId="73" fillId="0" borderId="274" xfId="8" applyFont="1" applyBorder="1" applyAlignment="1">
      <alignment horizontal="center" vertical="center"/>
    </xf>
    <xf numFmtId="0" fontId="73" fillId="0" borderId="273" xfId="8" applyFont="1" applyBorder="1" applyAlignment="1">
      <alignment horizontal="center" vertical="center"/>
    </xf>
    <xf numFmtId="0" fontId="73" fillId="22" borderId="228" xfId="8" applyFont="1" applyFill="1" applyBorder="1" applyAlignment="1">
      <alignment horizontal="center" vertical="center"/>
    </xf>
    <xf numFmtId="0" fontId="73" fillId="22" borderId="135" xfId="8" applyFont="1" applyFill="1" applyBorder="1" applyAlignment="1">
      <alignment horizontal="center" vertical="center"/>
    </xf>
    <xf numFmtId="0" fontId="67" fillId="22" borderId="13" xfId="8" applyFont="1" applyFill="1" applyBorder="1" applyAlignment="1">
      <alignment horizontal="center" vertical="center" wrapText="1"/>
    </xf>
    <xf numFmtId="0" fontId="67" fillId="22" borderId="13" xfId="8" applyFont="1" applyFill="1" applyBorder="1" applyAlignment="1">
      <alignment horizontal="center" vertical="center"/>
    </xf>
    <xf numFmtId="0" fontId="67" fillId="22" borderId="178" xfId="8" applyFont="1" applyFill="1" applyBorder="1" applyAlignment="1">
      <alignment horizontal="center" vertical="center"/>
    </xf>
    <xf numFmtId="0" fontId="67" fillId="22" borderId="9" xfId="8" applyFont="1" applyFill="1" applyBorder="1" applyAlignment="1">
      <alignment horizontal="center" vertical="center"/>
    </xf>
    <xf numFmtId="0" fontId="67" fillId="22" borderId="131" xfId="8" applyFont="1" applyFill="1" applyBorder="1" applyAlignment="1">
      <alignment horizontal="center" vertical="center"/>
    </xf>
    <xf numFmtId="0" fontId="73" fillId="22" borderId="13" xfId="8" applyFont="1" applyFill="1" applyBorder="1" applyAlignment="1">
      <alignment horizontal="center" vertical="center"/>
    </xf>
    <xf numFmtId="0" fontId="73" fillId="22" borderId="178" xfId="8" applyFont="1" applyFill="1" applyBorder="1" applyAlignment="1">
      <alignment horizontal="center" vertical="center"/>
    </xf>
    <xf numFmtId="0" fontId="73" fillId="22" borderId="9" xfId="8" applyFont="1" applyFill="1" applyBorder="1" applyAlignment="1">
      <alignment horizontal="center" vertical="center"/>
    </xf>
    <xf numFmtId="0" fontId="73" fillId="22" borderId="131" xfId="8" applyFont="1" applyFill="1" applyBorder="1" applyAlignment="1">
      <alignment horizontal="center" vertical="center"/>
    </xf>
    <xf numFmtId="0" fontId="73" fillId="0" borderId="46" xfId="8" applyFont="1" applyFill="1" applyBorder="1" applyAlignment="1">
      <alignment horizontal="center" vertical="center"/>
    </xf>
    <xf numFmtId="0" fontId="73" fillId="0" borderId="7" xfId="8" applyFont="1" applyFill="1" applyBorder="1" applyAlignment="1">
      <alignment horizontal="center" vertical="center"/>
    </xf>
    <xf numFmtId="0" fontId="73" fillId="0" borderId="6" xfId="8" applyFont="1" applyFill="1" applyBorder="1" applyAlignment="1">
      <alignment horizontal="center" vertical="center"/>
    </xf>
    <xf numFmtId="0" fontId="73" fillId="0" borderId="59" xfId="8" applyFont="1" applyFill="1" applyBorder="1" applyAlignment="1">
      <alignment horizontal="center" vertical="center"/>
    </xf>
    <xf numFmtId="0" fontId="73" fillId="0" borderId="2" xfId="8" applyFont="1" applyFill="1" applyBorder="1" applyAlignment="1">
      <alignment horizontal="center" vertical="center"/>
    </xf>
    <xf numFmtId="0" fontId="73" fillId="0" borderId="1" xfId="8" applyFont="1" applyFill="1" applyBorder="1" applyAlignment="1">
      <alignment horizontal="center" vertical="center"/>
    </xf>
    <xf numFmtId="0" fontId="118" fillId="0" borderId="46" xfId="8" applyFont="1" applyFill="1" applyBorder="1" applyAlignment="1">
      <alignment horizontal="center" vertical="center"/>
    </xf>
    <xf numFmtId="0" fontId="118" fillId="0" borderId="7" xfId="8" applyFont="1" applyFill="1" applyBorder="1" applyAlignment="1">
      <alignment horizontal="center" vertical="center"/>
    </xf>
    <xf numFmtId="0" fontId="118" fillId="0" borderId="43" xfId="8" applyFont="1" applyFill="1" applyBorder="1" applyAlignment="1">
      <alignment horizontal="center" vertical="center"/>
    </xf>
    <xf numFmtId="0" fontId="118" fillId="0" borderId="59" xfId="8" applyFont="1" applyFill="1" applyBorder="1" applyAlignment="1">
      <alignment horizontal="center" vertical="center"/>
    </xf>
    <xf numFmtId="0" fontId="118" fillId="0" borderId="2" xfId="8" applyFont="1" applyFill="1" applyBorder="1" applyAlignment="1">
      <alignment horizontal="center" vertical="center"/>
    </xf>
    <xf numFmtId="0" fontId="118" fillId="0" borderId="56" xfId="8" applyFont="1" applyFill="1" applyBorder="1" applyAlignment="1">
      <alignment horizontal="center" vertical="center"/>
    </xf>
    <xf numFmtId="0" fontId="73" fillId="0" borderId="8" xfId="8" applyFont="1" applyFill="1" applyBorder="1" applyAlignment="1">
      <alignment horizontal="center" vertical="center"/>
    </xf>
    <xf numFmtId="0" fontId="73" fillId="0" borderId="43" xfId="8" applyFont="1" applyFill="1" applyBorder="1" applyAlignment="1">
      <alignment horizontal="center" vertical="center"/>
    </xf>
    <xf numFmtId="0" fontId="73" fillId="0" borderId="3" xfId="8" applyFont="1" applyFill="1" applyBorder="1" applyAlignment="1">
      <alignment horizontal="center" vertical="center"/>
    </xf>
    <xf numFmtId="0" fontId="73" fillId="0" borderId="56" xfId="8" applyFont="1" applyFill="1" applyBorder="1" applyAlignment="1">
      <alignment horizontal="center" vertical="center"/>
    </xf>
    <xf numFmtId="0" fontId="118" fillId="0" borderId="294" xfId="8" applyFont="1" applyFill="1" applyBorder="1" applyAlignment="1">
      <alignment horizontal="center" vertical="center"/>
    </xf>
    <xf numFmtId="0" fontId="118" fillId="0" borderId="293" xfId="8" applyFont="1" applyFill="1" applyBorder="1" applyAlignment="1">
      <alignment horizontal="center" vertical="center"/>
    </xf>
    <xf numFmtId="0" fontId="118" fillId="0" borderId="296" xfId="8" applyFont="1" applyFill="1" applyBorder="1" applyAlignment="1">
      <alignment horizontal="center" vertical="center"/>
    </xf>
    <xf numFmtId="0" fontId="118" fillId="0" borderId="295" xfId="8" applyFont="1" applyFill="1" applyBorder="1" applyAlignment="1">
      <alignment horizontal="center" vertical="center"/>
    </xf>
    <xf numFmtId="0" fontId="73" fillId="0" borderId="294" xfId="8" applyFont="1" applyBorder="1" applyAlignment="1">
      <alignment horizontal="center" vertical="center"/>
    </xf>
    <xf numFmtId="0" fontId="73" fillId="0" borderId="296" xfId="8" applyFont="1" applyBorder="1" applyAlignment="1">
      <alignment horizontal="center" vertical="center"/>
    </xf>
    <xf numFmtId="0" fontId="67" fillId="20" borderId="9" xfId="8" applyFont="1" applyFill="1" applyBorder="1" applyAlignment="1">
      <alignment horizontal="center" vertical="center" wrapText="1"/>
    </xf>
    <xf numFmtId="0" fontId="67" fillId="20" borderId="9" xfId="8" applyFont="1" applyFill="1" applyBorder="1" applyAlignment="1">
      <alignment horizontal="center" vertical="center"/>
    </xf>
    <xf numFmtId="0" fontId="67" fillId="20" borderId="131" xfId="8" applyFont="1" applyFill="1" applyBorder="1" applyAlignment="1">
      <alignment horizontal="center" vertical="center"/>
    </xf>
    <xf numFmtId="0" fontId="73" fillId="20" borderId="9" xfId="8" applyFont="1" applyFill="1" applyBorder="1" applyAlignment="1">
      <alignment horizontal="center" vertical="center"/>
    </xf>
    <xf numFmtId="0" fontId="73" fillId="20" borderId="131" xfId="8" applyFont="1" applyFill="1" applyBorder="1" applyAlignment="1">
      <alignment horizontal="center" vertical="center"/>
    </xf>
    <xf numFmtId="0" fontId="73" fillId="21" borderId="45" xfId="8" applyFont="1" applyFill="1" applyBorder="1" applyAlignment="1">
      <alignment horizontal="center" vertical="center"/>
    </xf>
    <xf numFmtId="0" fontId="67" fillId="21" borderId="9" xfId="8" applyFont="1" applyFill="1" applyBorder="1" applyAlignment="1">
      <alignment horizontal="center" vertical="center" wrapText="1"/>
    </xf>
    <xf numFmtId="0" fontId="67" fillId="21" borderId="9" xfId="8" applyFont="1" applyFill="1" applyBorder="1" applyAlignment="1">
      <alignment horizontal="center" vertical="center"/>
    </xf>
    <xf numFmtId="0" fontId="67" fillId="21" borderId="131" xfId="8" applyFont="1" applyFill="1" applyBorder="1" applyAlignment="1">
      <alignment horizontal="center" vertical="center"/>
    </xf>
    <xf numFmtId="0" fontId="73" fillId="21" borderId="9" xfId="8" applyFont="1" applyFill="1" applyBorder="1" applyAlignment="1">
      <alignment horizontal="center" vertical="center"/>
    </xf>
    <xf numFmtId="0" fontId="73" fillId="21" borderId="131" xfId="8" applyFont="1" applyFill="1" applyBorder="1" applyAlignment="1">
      <alignment horizontal="center" vertical="center"/>
    </xf>
    <xf numFmtId="0" fontId="121" fillId="0" borderId="71" xfId="8" applyFont="1" applyBorder="1" applyAlignment="1">
      <alignment horizontal="center" vertical="center" shrinkToFit="1"/>
    </xf>
    <xf numFmtId="0" fontId="121" fillId="0" borderId="70" xfId="8" applyFont="1" applyBorder="1" applyAlignment="1">
      <alignment horizontal="center" vertical="center" shrinkToFit="1"/>
    </xf>
    <xf numFmtId="0" fontId="121" fillId="0" borderId="49" xfId="8" applyFont="1" applyBorder="1" applyAlignment="1">
      <alignment horizontal="center" vertical="center" shrinkToFit="1"/>
    </xf>
    <xf numFmtId="0" fontId="120" fillId="0" borderId="39" xfId="8" applyFont="1" applyBorder="1" applyAlignment="1">
      <alignment horizontal="center" vertical="center" wrapText="1"/>
    </xf>
    <xf numFmtId="0" fontId="120" fillId="0" borderId="38" xfId="8" applyFont="1" applyBorder="1" applyAlignment="1">
      <alignment horizontal="center" vertical="center" wrapText="1"/>
    </xf>
    <xf numFmtId="0" fontId="120" fillId="0" borderId="37" xfId="8" applyFont="1" applyBorder="1" applyAlignment="1">
      <alignment horizontal="center" vertical="center" wrapText="1"/>
    </xf>
    <xf numFmtId="0" fontId="120" fillId="0" borderId="26" xfId="8" applyFont="1" applyBorder="1" applyAlignment="1">
      <alignment horizontal="center" vertical="center" wrapText="1"/>
    </xf>
    <xf numFmtId="0" fontId="120" fillId="0" borderId="19" xfId="8" applyFont="1" applyBorder="1" applyAlignment="1">
      <alignment horizontal="center" vertical="center" wrapText="1"/>
    </xf>
    <xf numFmtId="0" fontId="120" fillId="0" borderId="18" xfId="8" applyFont="1" applyBorder="1" applyAlignment="1">
      <alignment horizontal="center" vertical="center" wrapText="1"/>
    </xf>
    <xf numFmtId="0" fontId="73" fillId="18" borderId="45" xfId="8" applyFont="1" applyFill="1" applyBorder="1" applyAlignment="1">
      <alignment horizontal="center" vertical="center"/>
    </xf>
    <xf numFmtId="0" fontId="73" fillId="18" borderId="40" xfId="8" applyFont="1" applyFill="1" applyBorder="1" applyAlignment="1">
      <alignment horizontal="center" vertical="center"/>
    </xf>
    <xf numFmtId="0" fontId="67" fillId="18" borderId="9" xfId="8" applyFont="1" applyFill="1" applyBorder="1" applyAlignment="1">
      <alignment horizontal="center" vertical="center"/>
    </xf>
    <xf numFmtId="0" fontId="67" fillId="18" borderId="131" xfId="8" applyFont="1" applyFill="1" applyBorder="1" applyAlignment="1">
      <alignment horizontal="center" vertical="center"/>
    </xf>
    <xf numFmtId="0" fontId="67" fillId="18" borderId="21" xfId="8" applyFont="1" applyFill="1" applyBorder="1" applyAlignment="1">
      <alignment horizontal="center" vertical="center"/>
    </xf>
    <xf numFmtId="0" fontId="67" fillId="18" borderId="183" xfId="8" applyFont="1" applyFill="1" applyBorder="1" applyAlignment="1">
      <alignment horizontal="center" vertical="center"/>
    </xf>
    <xf numFmtId="0" fontId="73" fillId="18" borderId="9" xfId="8" applyFont="1" applyFill="1" applyBorder="1" applyAlignment="1">
      <alignment horizontal="center" vertical="center"/>
    </xf>
    <xf numFmtId="0" fontId="73" fillId="18" borderId="131" xfId="8" applyFont="1" applyFill="1" applyBorder="1" applyAlignment="1">
      <alignment horizontal="center" vertical="center"/>
    </xf>
    <xf numFmtId="0" fontId="73" fillId="18" borderId="21" xfId="8" applyFont="1" applyFill="1" applyBorder="1" applyAlignment="1">
      <alignment horizontal="center" vertical="center"/>
    </xf>
    <xf numFmtId="0" fontId="73" fillId="18" borderId="183" xfId="8" applyFont="1" applyFill="1" applyBorder="1" applyAlignment="1">
      <alignment horizontal="center" vertical="center"/>
    </xf>
    <xf numFmtId="0" fontId="73" fillId="0" borderId="26" xfId="8" applyFont="1" applyFill="1" applyBorder="1" applyAlignment="1">
      <alignment horizontal="center" vertical="center"/>
    </xf>
    <xf numFmtId="0" fontId="73" fillId="0" borderId="19" xfId="8" applyFont="1" applyFill="1" applyBorder="1" applyAlignment="1">
      <alignment horizontal="center" vertical="center"/>
    </xf>
    <xf numFmtId="0" fontId="73" fillId="0" borderId="25" xfId="8" applyFont="1" applyFill="1" applyBorder="1" applyAlignment="1">
      <alignment horizontal="center" vertical="center"/>
    </xf>
    <xf numFmtId="0" fontId="73" fillId="0" borderId="20" xfId="8" applyFont="1" applyFill="1" applyBorder="1" applyAlignment="1">
      <alignment horizontal="center" vertical="center"/>
    </xf>
    <xf numFmtId="0" fontId="73" fillId="0" borderId="18" xfId="8" applyFont="1" applyFill="1" applyBorder="1" applyAlignment="1">
      <alignment horizontal="center" vertical="center"/>
    </xf>
    <xf numFmtId="0" fontId="118" fillId="0" borderId="292" xfId="8" applyFont="1" applyFill="1" applyBorder="1" applyAlignment="1">
      <alignment horizontal="center" vertical="center"/>
    </xf>
    <xf numFmtId="0" fontId="118" fillId="0" borderId="0" xfId="8" applyFont="1" applyFill="1" applyBorder="1" applyAlignment="1">
      <alignment horizontal="center" vertical="center"/>
    </xf>
    <xf numFmtId="0" fontId="118" fillId="0" borderId="291" xfId="8" applyFont="1" applyFill="1" applyBorder="1" applyAlignment="1">
      <alignment horizontal="center" vertical="center"/>
    </xf>
    <xf numFmtId="0" fontId="67" fillId="0" borderId="13" xfId="8" applyFont="1" applyBorder="1" applyAlignment="1">
      <alignment horizontal="center" vertical="center" wrapText="1"/>
    </xf>
    <xf numFmtId="0" fontId="67" fillId="0" borderId="178" xfId="8" applyFont="1" applyBorder="1" applyAlignment="1">
      <alignment horizontal="center" vertical="center"/>
    </xf>
    <xf numFmtId="0" fontId="67" fillId="0" borderId="21" xfId="8" applyFont="1" applyBorder="1" applyAlignment="1">
      <alignment horizontal="center" vertical="center"/>
    </xf>
    <xf numFmtId="0" fontId="67" fillId="0" borderId="183" xfId="8" applyFont="1" applyBorder="1" applyAlignment="1">
      <alignment horizontal="center" vertical="center"/>
    </xf>
    <xf numFmtId="0" fontId="73" fillId="0" borderId="22" xfId="8" applyFont="1" applyBorder="1" applyAlignment="1">
      <alignment horizontal="center" vertical="center"/>
    </xf>
    <xf numFmtId="0" fontId="73" fillId="0" borderId="40" xfId="8" applyFont="1" applyFill="1" applyBorder="1" applyAlignment="1">
      <alignment horizontal="center" vertical="center"/>
    </xf>
    <xf numFmtId="0" fontId="73" fillId="0" borderId="21" xfId="8" applyFont="1" applyFill="1" applyBorder="1" applyAlignment="1">
      <alignment horizontal="center" vertical="center"/>
    </xf>
    <xf numFmtId="0" fontId="73" fillId="0" borderId="183" xfId="8" applyFont="1" applyFill="1" applyBorder="1" applyAlignment="1">
      <alignment horizontal="center" vertical="center"/>
    </xf>
    <xf numFmtId="0" fontId="67" fillId="19" borderId="9" xfId="8" applyFont="1" applyFill="1" applyBorder="1" applyAlignment="1">
      <alignment horizontal="center" vertical="center"/>
    </xf>
    <xf numFmtId="0" fontId="67" fillId="19" borderId="131" xfId="8" applyFont="1" applyFill="1" applyBorder="1" applyAlignment="1">
      <alignment horizontal="center" vertical="center"/>
    </xf>
    <xf numFmtId="0" fontId="66" fillId="0" borderId="184" xfId="8" applyFont="1" applyBorder="1" applyAlignment="1">
      <alignment horizontal="center" vertical="center" wrapText="1"/>
    </xf>
    <xf numFmtId="0" fontId="66" fillId="0" borderId="104" xfId="8" applyFont="1" applyBorder="1" applyAlignment="1">
      <alignment horizontal="center" vertical="center" wrapText="1"/>
    </xf>
    <xf numFmtId="0" fontId="123" fillId="0" borderId="163" xfId="8" applyFont="1" applyBorder="1" applyAlignment="1">
      <alignment horizontal="center" vertical="center" wrapText="1"/>
    </xf>
    <xf numFmtId="0" fontId="123" fillId="0" borderId="184" xfId="8" applyFont="1" applyBorder="1" applyAlignment="1">
      <alignment horizontal="center" vertical="center" wrapText="1"/>
    </xf>
    <xf numFmtId="0" fontId="73" fillId="0" borderId="39" xfId="8" applyFont="1" applyBorder="1" applyAlignment="1">
      <alignment horizontal="center" vertical="center"/>
    </xf>
    <xf numFmtId="0" fontId="73" fillId="18" borderId="42" xfId="8" applyFont="1" applyFill="1" applyBorder="1" applyAlignment="1">
      <alignment horizontal="center" vertical="center"/>
    </xf>
    <xf numFmtId="0" fontId="73" fillId="18" borderId="315" xfId="8" applyFont="1" applyFill="1" applyBorder="1" applyAlignment="1">
      <alignment horizontal="center" vertical="center"/>
    </xf>
    <xf numFmtId="0" fontId="73" fillId="18" borderId="15" xfId="8" applyFont="1" applyFill="1" applyBorder="1" applyAlignment="1">
      <alignment horizontal="center" vertical="center" shrinkToFit="1"/>
    </xf>
    <xf numFmtId="0" fontId="73" fillId="18" borderId="8" xfId="8" applyFont="1" applyFill="1" applyBorder="1" applyAlignment="1">
      <alignment horizontal="center" vertical="center" shrinkToFit="1"/>
    </xf>
    <xf numFmtId="0" fontId="73" fillId="18" borderId="314" xfId="8" applyFont="1" applyFill="1" applyBorder="1" applyAlignment="1">
      <alignment horizontal="center" vertical="center" shrinkToFit="1"/>
    </xf>
    <xf numFmtId="0" fontId="73" fillId="18" borderId="20" xfId="8" applyFont="1" applyFill="1" applyBorder="1" applyAlignment="1">
      <alignment horizontal="center" vertical="center" shrinkToFit="1"/>
    </xf>
    <xf numFmtId="0" fontId="73" fillId="0" borderId="291" xfId="8" applyFont="1" applyBorder="1" applyAlignment="1">
      <alignment horizontal="center" vertical="center"/>
    </xf>
    <xf numFmtId="0" fontId="73" fillId="0" borderId="311" xfId="8" applyFont="1" applyBorder="1" applyAlignment="1">
      <alignment horizontal="center" vertical="center"/>
    </xf>
    <xf numFmtId="0" fontId="73" fillId="0" borderId="292" xfId="8" applyFont="1" applyBorder="1" applyAlignment="1">
      <alignment horizontal="center" vertical="center"/>
    </xf>
    <xf numFmtId="0" fontId="118" fillId="0" borderId="12" xfId="8" applyFont="1" applyBorder="1" applyAlignment="1">
      <alignment horizontal="center" vertical="center"/>
    </xf>
    <xf numFmtId="0" fontId="118" fillId="0" borderId="11" xfId="8" applyFont="1" applyBorder="1" applyAlignment="1">
      <alignment horizontal="center" vertical="center"/>
    </xf>
    <xf numFmtId="0" fontId="118" fillId="0" borderId="10" xfId="8" applyFont="1" applyBorder="1" applyAlignment="1">
      <alignment horizontal="center" vertical="center"/>
    </xf>
    <xf numFmtId="0" fontId="67" fillId="17" borderId="8" xfId="8" applyFont="1" applyFill="1" applyBorder="1" applyAlignment="1">
      <alignment horizontal="center" vertical="center"/>
    </xf>
    <xf numFmtId="0" fontId="67" fillId="17" borderId="7" xfId="8" applyFont="1" applyFill="1" applyBorder="1" applyAlignment="1">
      <alignment horizontal="center" vertical="center"/>
    </xf>
    <xf numFmtId="0" fontId="67" fillId="17" borderId="6" xfId="8" applyFont="1" applyFill="1" applyBorder="1" applyAlignment="1">
      <alignment horizontal="center" vertical="center"/>
    </xf>
    <xf numFmtId="0" fontId="67" fillId="17" borderId="5" xfId="8" applyFont="1" applyFill="1" applyBorder="1" applyAlignment="1">
      <alignment horizontal="center" vertical="center"/>
    </xf>
    <xf numFmtId="0" fontId="67" fillId="17" borderId="0" xfId="8" applyFont="1" applyFill="1" applyBorder="1" applyAlignment="1">
      <alignment horizontal="center" vertical="center"/>
    </xf>
    <xf numFmtId="0" fontId="67" fillId="17" borderId="4" xfId="8" applyFont="1" applyFill="1" applyBorder="1" applyAlignment="1">
      <alignment horizontal="center" vertical="center"/>
    </xf>
    <xf numFmtId="0" fontId="67" fillId="17" borderId="3" xfId="8" applyFont="1" applyFill="1" applyBorder="1" applyAlignment="1">
      <alignment horizontal="center" vertical="center"/>
    </xf>
    <xf numFmtId="0" fontId="67" fillId="17" borderId="2" xfId="8" applyFont="1" applyFill="1" applyBorder="1" applyAlignment="1">
      <alignment horizontal="center" vertical="center"/>
    </xf>
    <xf numFmtId="0" fontId="67" fillId="17" borderId="1" xfId="8" applyFont="1" applyFill="1" applyBorder="1" applyAlignment="1">
      <alignment horizontal="center" vertical="center"/>
    </xf>
    <xf numFmtId="0" fontId="118" fillId="17" borderId="0" xfId="8" applyFont="1" applyFill="1" applyAlignment="1">
      <alignment horizontal="center" vertical="center"/>
    </xf>
    <xf numFmtId="0" fontId="118" fillId="0" borderId="9" xfId="8" applyFont="1" applyBorder="1" applyAlignment="1">
      <alignment horizontal="center" vertical="center"/>
    </xf>
    <xf numFmtId="0" fontId="118" fillId="17" borderId="9" xfId="8" applyFont="1" applyFill="1" applyBorder="1" applyAlignment="1">
      <alignment horizontal="left" vertical="center" wrapText="1"/>
    </xf>
    <xf numFmtId="0" fontId="118" fillId="17" borderId="9" xfId="8" applyFont="1" applyFill="1" applyBorder="1" applyAlignment="1">
      <alignment horizontal="left" vertical="center"/>
    </xf>
    <xf numFmtId="0" fontId="73" fillId="0" borderId="310" xfId="8" applyFont="1" applyBorder="1" applyAlignment="1">
      <alignment horizontal="center" vertical="center"/>
    </xf>
    <xf numFmtId="0" fontId="73" fillId="0" borderId="309" xfId="8" applyFont="1" applyBorder="1" applyAlignment="1">
      <alignment horizontal="center" vertical="center"/>
    </xf>
    <xf numFmtId="0" fontId="73" fillId="0" borderId="308" xfId="8" applyFont="1" applyBorder="1" applyAlignment="1">
      <alignment horizontal="center" vertical="center"/>
    </xf>
    <xf numFmtId="0" fontId="73" fillId="0" borderId="313" xfId="8" applyFont="1" applyBorder="1" applyAlignment="1">
      <alignment horizontal="center" vertical="center"/>
    </xf>
    <xf numFmtId="0" fontId="73" fillId="0" borderId="312" xfId="8" applyFont="1" applyBorder="1" applyAlignment="1">
      <alignment horizontal="center" vertical="center"/>
    </xf>
    <xf numFmtId="0" fontId="118" fillId="17" borderId="12" xfId="8" applyFont="1" applyFill="1" applyBorder="1" applyAlignment="1">
      <alignment horizontal="center" vertical="center"/>
    </xf>
    <xf numFmtId="0" fontId="118" fillId="17" borderId="11" xfId="8" applyFont="1" applyFill="1" applyBorder="1" applyAlignment="1">
      <alignment horizontal="center" vertical="center"/>
    </xf>
    <xf numFmtId="0" fontId="118" fillId="17" borderId="10" xfId="8" applyFont="1" applyFill="1" applyBorder="1" applyAlignment="1">
      <alignment horizontal="center" vertical="center"/>
    </xf>
    <xf numFmtId="0" fontId="117" fillId="0" borderId="0" xfId="8" applyFont="1" applyAlignment="1">
      <alignment horizontal="center" vertical="center" wrapText="1"/>
    </xf>
    <xf numFmtId="0" fontId="73" fillId="18" borderId="9" xfId="8" applyFont="1" applyFill="1" applyBorder="1" applyAlignment="1">
      <alignment horizontal="center" vertical="center" shrinkToFit="1"/>
    </xf>
    <xf numFmtId="0" fontId="73" fillId="18" borderId="12" xfId="8" applyFont="1" applyFill="1" applyBorder="1" applyAlignment="1">
      <alignment horizontal="center" vertical="center" shrinkToFit="1"/>
    </xf>
    <xf numFmtId="0" fontId="118" fillId="17" borderId="8" xfId="8" applyFont="1" applyFill="1" applyBorder="1" applyAlignment="1">
      <alignment horizontal="center" vertical="center"/>
    </xf>
    <xf numFmtId="0" fontId="118" fillId="17" borderId="7" xfId="8" applyFont="1" applyFill="1" applyBorder="1" applyAlignment="1">
      <alignment horizontal="center" vertical="center"/>
    </xf>
    <xf numFmtId="0" fontId="118" fillId="17" borderId="6" xfId="8" applyFont="1" applyFill="1" applyBorder="1" applyAlignment="1">
      <alignment horizontal="center" vertical="center"/>
    </xf>
    <xf numFmtId="0" fontId="118" fillId="17" borderId="5" xfId="8" applyFont="1" applyFill="1" applyBorder="1" applyAlignment="1">
      <alignment horizontal="center" vertical="center"/>
    </xf>
    <xf numFmtId="0" fontId="118" fillId="17" borderId="0" xfId="8" applyFont="1" applyFill="1" applyBorder="1" applyAlignment="1">
      <alignment horizontal="center" vertical="center"/>
    </xf>
    <xf numFmtId="0" fontId="118" fillId="17" borderId="4" xfId="8" applyFont="1" applyFill="1" applyBorder="1" applyAlignment="1">
      <alignment horizontal="center" vertical="center"/>
    </xf>
    <xf numFmtId="0" fontId="118" fillId="17" borderId="3" xfId="8" applyFont="1" applyFill="1" applyBorder="1" applyAlignment="1">
      <alignment horizontal="center" vertical="center"/>
    </xf>
    <xf numFmtId="0" fontId="118" fillId="17" borderId="2" xfId="8" applyFont="1" applyFill="1" applyBorder="1" applyAlignment="1">
      <alignment horizontal="center" vertical="center"/>
    </xf>
    <xf numFmtId="0" fontId="118" fillId="17" borderId="1" xfId="8" applyFont="1" applyFill="1" applyBorder="1" applyAlignment="1">
      <alignment horizontal="center" vertical="center"/>
    </xf>
    <xf numFmtId="0" fontId="118" fillId="0" borderId="9" xfId="8" applyFont="1" applyFill="1" applyBorder="1" applyAlignment="1">
      <alignment horizontal="center" vertical="center" wrapText="1"/>
    </xf>
    <xf numFmtId="0" fontId="118" fillId="17" borderId="9" xfId="8" applyFont="1" applyFill="1" applyBorder="1" applyAlignment="1">
      <alignment horizontal="center" vertical="top" wrapText="1"/>
    </xf>
    <xf numFmtId="0" fontId="73" fillId="0" borderId="34" xfId="8" applyFont="1" applyBorder="1" applyAlignment="1">
      <alignment horizontal="center" vertical="center" wrapText="1"/>
    </xf>
    <xf numFmtId="0" fontId="67" fillId="0" borderId="184" xfId="8" applyFont="1" applyBorder="1" applyAlignment="1">
      <alignment horizontal="center" vertical="center"/>
    </xf>
    <xf numFmtId="0" fontId="67" fillId="0" borderId="185" xfId="8" applyFont="1" applyBorder="1" applyAlignment="1">
      <alignment horizontal="center" vertical="center"/>
    </xf>
    <xf numFmtId="0" fontId="67" fillId="0" borderId="326" xfId="8" applyFont="1" applyBorder="1" applyAlignment="1">
      <alignment horizontal="center" vertical="center"/>
    </xf>
    <xf numFmtId="0" fontId="67" fillId="0" borderId="63" xfId="8" applyFont="1" applyBorder="1" applyAlignment="1">
      <alignment horizontal="center" vertical="center"/>
    </xf>
    <xf numFmtId="0" fontId="67" fillId="0" borderId="325" xfId="8" applyFont="1" applyBorder="1" applyAlignment="1">
      <alignment horizontal="center" vertical="center"/>
    </xf>
    <xf numFmtId="0" fontId="67" fillId="0" borderId="324" xfId="8" applyFont="1" applyBorder="1" applyAlignment="1">
      <alignment horizontal="center" vertical="center"/>
    </xf>
    <xf numFmtId="0" fontId="67" fillId="0" borderId="102" xfId="8" applyFont="1" applyBorder="1" applyAlignment="1">
      <alignment horizontal="center" vertical="center"/>
    </xf>
    <xf numFmtId="0" fontId="67" fillId="0" borderId="323" xfId="8" applyFont="1" applyBorder="1" applyAlignment="1">
      <alignment horizontal="center" vertical="center"/>
    </xf>
    <xf numFmtId="0" fontId="124" fillId="0" borderId="39" xfId="8" applyFont="1" applyBorder="1" applyAlignment="1">
      <alignment horizontal="center" vertical="center" wrapText="1"/>
    </xf>
    <xf numFmtId="0" fontId="124" fillId="0" borderId="38" xfId="8" applyFont="1" applyBorder="1" applyAlignment="1">
      <alignment horizontal="center" vertical="center" wrapText="1"/>
    </xf>
    <xf numFmtId="0" fontId="124" fillId="0" borderId="37" xfId="8" applyFont="1" applyBorder="1" applyAlignment="1">
      <alignment horizontal="center" vertical="center" wrapText="1"/>
    </xf>
    <xf numFmtId="0" fontId="124" fillId="0" borderId="36" xfId="8" applyFont="1" applyBorder="1" applyAlignment="1">
      <alignment horizontal="center" vertical="center" wrapText="1"/>
    </xf>
    <xf numFmtId="0" fontId="124" fillId="0" borderId="0" xfId="8" applyFont="1" applyBorder="1" applyAlignment="1">
      <alignment horizontal="center" vertical="center" wrapText="1"/>
    </xf>
    <xf numFmtId="0" fontId="124" fillId="0" borderId="35" xfId="8" applyFont="1" applyBorder="1" applyAlignment="1">
      <alignment horizontal="center" vertical="center" wrapText="1"/>
    </xf>
    <xf numFmtId="0" fontId="124" fillId="0" borderId="26" xfId="8" applyFont="1" applyBorder="1" applyAlignment="1">
      <alignment horizontal="center" vertical="center" wrapText="1"/>
    </xf>
    <xf numFmtId="0" fontId="124" fillId="0" borderId="19" xfId="8" applyFont="1" applyBorder="1" applyAlignment="1">
      <alignment horizontal="center" vertical="center" wrapText="1"/>
    </xf>
    <xf numFmtId="0" fontId="124" fillId="0" borderId="18" xfId="8" applyFont="1" applyBorder="1" applyAlignment="1">
      <alignment horizontal="center" vertical="center" wrapText="1"/>
    </xf>
    <xf numFmtId="0" fontId="73" fillId="0" borderId="37" xfId="8" applyFont="1" applyBorder="1" applyAlignment="1">
      <alignment horizontal="center" vertical="center" wrapText="1"/>
    </xf>
    <xf numFmtId="0" fontId="73" fillId="0" borderId="18" xfId="8" applyFont="1" applyBorder="1" applyAlignment="1">
      <alignment horizontal="center" vertical="center" wrapText="1"/>
    </xf>
    <xf numFmtId="0" fontId="73" fillId="0" borderId="39" xfId="8" applyFont="1" applyFill="1" applyBorder="1" applyAlignment="1">
      <alignment horizontal="center" vertical="center"/>
    </xf>
    <xf numFmtId="0" fontId="73" fillId="0" borderId="38" xfId="8" applyFont="1" applyFill="1" applyBorder="1" applyAlignment="1">
      <alignment horizontal="center" vertical="center"/>
    </xf>
    <xf numFmtId="0" fontId="73" fillId="0" borderId="66" xfId="8" applyFont="1" applyFill="1" applyBorder="1" applyAlignment="1">
      <alignment horizontal="center" vertical="center"/>
    </xf>
    <xf numFmtId="0" fontId="73" fillId="0" borderId="65" xfId="8" applyFont="1" applyFill="1" applyBorder="1" applyAlignment="1">
      <alignment horizontal="center" vertical="center"/>
    </xf>
    <xf numFmtId="0" fontId="73" fillId="0" borderId="37" xfId="8" applyFont="1" applyFill="1" applyBorder="1" applyAlignment="1">
      <alignment horizontal="center" vertical="center"/>
    </xf>
    <xf numFmtId="0" fontId="73" fillId="0" borderId="290" xfId="8" applyFont="1" applyBorder="1" applyAlignment="1">
      <alignment horizontal="center" vertical="center"/>
    </xf>
    <xf numFmtId="0" fontId="73" fillId="0" borderId="287" xfId="8" applyFont="1" applyBorder="1" applyAlignment="1">
      <alignment horizontal="center" vertical="center"/>
    </xf>
    <xf numFmtId="0" fontId="73" fillId="0" borderId="289" xfId="8" applyFont="1" applyBorder="1" applyAlignment="1">
      <alignment horizontal="center" vertical="center"/>
    </xf>
    <xf numFmtId="0" fontId="73" fillId="0" borderId="288" xfId="8" applyFont="1" applyBorder="1" applyAlignment="1">
      <alignment horizontal="center" vertical="center"/>
    </xf>
    <xf numFmtId="0" fontId="73" fillId="0" borderId="286" xfId="8" applyFont="1" applyBorder="1" applyAlignment="1">
      <alignment horizontal="center" vertical="center"/>
    </xf>
    <xf numFmtId="0" fontId="118" fillId="0" borderId="26" xfId="8" applyFont="1" applyFill="1" applyBorder="1" applyAlignment="1">
      <alignment horizontal="center" vertical="center"/>
    </xf>
    <xf numFmtId="0" fontId="118" fillId="0" borderId="19" xfId="8" applyFont="1" applyFill="1" applyBorder="1" applyAlignment="1">
      <alignment horizontal="center" vertical="center"/>
    </xf>
    <xf numFmtId="0" fontId="118" fillId="0" borderId="18" xfId="8" applyFont="1" applyFill="1" applyBorder="1" applyAlignment="1">
      <alignment horizontal="center" vertical="center"/>
    </xf>
    <xf numFmtId="0" fontId="73" fillId="20" borderId="43" xfId="8" applyFont="1" applyFill="1" applyBorder="1" applyAlignment="1">
      <alignment horizontal="center" vertical="center" shrinkToFit="1"/>
    </xf>
    <xf numFmtId="0" fontId="73" fillId="20" borderId="56" xfId="8" applyFont="1" applyFill="1" applyBorder="1" applyAlignment="1">
      <alignment horizontal="center" vertical="center" shrinkToFit="1"/>
    </xf>
    <xf numFmtId="0" fontId="87" fillId="0" borderId="163" xfId="8" applyFont="1" applyBorder="1" applyAlignment="1">
      <alignment horizontal="center" vertical="center" wrapText="1"/>
    </xf>
    <xf numFmtId="0" fontId="87" fillId="0" borderId="184" xfId="8" applyFont="1" applyBorder="1" applyAlignment="1">
      <alignment horizontal="center" vertical="center" wrapText="1"/>
    </xf>
    <xf numFmtId="0" fontId="73" fillId="20" borderId="8" xfId="8" applyFont="1" applyFill="1" applyBorder="1" applyAlignment="1">
      <alignment horizontal="center" vertical="center" wrapText="1" shrinkToFit="1"/>
    </xf>
    <xf numFmtId="0" fontId="73" fillId="20" borderId="3" xfId="8" applyFont="1" applyFill="1" applyBorder="1" applyAlignment="1">
      <alignment horizontal="center" vertical="center" wrapText="1" shrinkToFit="1"/>
    </xf>
    <xf numFmtId="0" fontId="67" fillId="0" borderId="11" xfId="8" applyFont="1" applyBorder="1" applyAlignment="1">
      <alignment horizontal="center" vertical="center"/>
    </xf>
    <xf numFmtId="0" fontId="67" fillId="0" borderId="10" xfId="8" applyFont="1" applyBorder="1" applyAlignment="1">
      <alignment horizontal="center" vertical="center"/>
    </xf>
    <xf numFmtId="0" fontId="67" fillId="0" borderId="24" xfId="8" applyFont="1" applyBorder="1" applyAlignment="1">
      <alignment horizontal="center" vertical="center"/>
    </xf>
    <xf numFmtId="0" fontId="67" fillId="0" borderId="22" xfId="8" applyFont="1" applyBorder="1" applyAlignment="1">
      <alignment horizontal="center" vertical="center"/>
    </xf>
    <xf numFmtId="0" fontId="67" fillId="0" borderId="29" xfId="8" applyFont="1" applyBorder="1" applyAlignment="1">
      <alignment horizontal="center" vertical="center"/>
    </xf>
    <xf numFmtId="0" fontId="67" fillId="0" borderId="28" xfId="8" applyFont="1" applyBorder="1" applyAlignment="1">
      <alignment horizontal="center" vertical="center"/>
    </xf>
    <xf numFmtId="0" fontId="67" fillId="0" borderId="30" xfId="8" applyFont="1" applyBorder="1" applyAlignment="1">
      <alignment horizontal="center" vertical="center"/>
    </xf>
    <xf numFmtId="0" fontId="67" fillId="0" borderId="12" xfId="8" applyFont="1" applyBorder="1" applyAlignment="1">
      <alignment horizontal="center" vertical="center"/>
    </xf>
    <xf numFmtId="0" fontId="118" fillId="0" borderId="39" xfId="8" applyFont="1" applyBorder="1" applyAlignment="1">
      <alignment horizontal="center" vertical="top" wrapText="1"/>
    </xf>
    <xf numFmtId="0" fontId="118" fillId="0" borderId="38" xfId="8" applyFont="1" applyBorder="1" applyAlignment="1">
      <alignment horizontal="center" vertical="top" wrapText="1"/>
    </xf>
    <xf numFmtId="0" fontId="118" fillId="0" borderId="37" xfId="8" applyFont="1" applyBorder="1" applyAlignment="1">
      <alignment horizontal="center" vertical="top" wrapText="1"/>
    </xf>
    <xf numFmtId="0" fontId="118" fillId="0" borderId="26" xfId="8" applyFont="1" applyBorder="1" applyAlignment="1">
      <alignment horizontal="center" vertical="top" wrapText="1"/>
    </xf>
    <xf numFmtId="0" fontId="118" fillId="0" borderId="19" xfId="8" applyFont="1" applyBorder="1" applyAlignment="1">
      <alignment horizontal="center" vertical="top" wrapText="1"/>
    </xf>
    <xf numFmtId="0" fontId="118" fillId="0" borderId="18" xfId="8" applyFont="1" applyBorder="1" applyAlignment="1">
      <alignment horizontal="center" vertical="top" wrapText="1"/>
    </xf>
    <xf numFmtId="0" fontId="73" fillId="0" borderId="66" xfId="8" applyFont="1" applyBorder="1" applyAlignment="1">
      <alignment horizontal="center" vertical="center" wrapText="1"/>
    </xf>
    <xf numFmtId="0" fontId="73" fillId="0" borderId="0" xfId="8" applyFont="1" applyBorder="1" applyAlignment="1">
      <alignment horizontal="center" vertical="center" wrapText="1"/>
    </xf>
    <xf numFmtId="0" fontId="73" fillId="0" borderId="4" xfId="8" applyFont="1" applyBorder="1" applyAlignment="1">
      <alignment horizontal="center" vertical="center" wrapText="1"/>
    </xf>
    <xf numFmtId="0" fontId="73" fillId="0" borderId="25" xfId="8" applyFont="1" applyBorder="1" applyAlignment="1">
      <alignment horizontal="center" vertical="center" wrapText="1"/>
    </xf>
    <xf numFmtId="0" fontId="73" fillId="0" borderId="47" xfId="8" applyFont="1" applyFill="1" applyBorder="1" applyAlignment="1">
      <alignment horizontal="center" vertical="center" wrapText="1"/>
    </xf>
    <xf numFmtId="0" fontId="67" fillId="0" borderId="23" xfId="8" applyFont="1" applyBorder="1" applyAlignment="1">
      <alignment horizontal="center" vertical="center"/>
    </xf>
    <xf numFmtId="0" fontId="73" fillId="0" borderId="72" xfId="8" applyFont="1" applyFill="1" applyBorder="1" applyAlignment="1">
      <alignment horizontal="center" vertical="center" wrapText="1"/>
    </xf>
    <xf numFmtId="0" fontId="67" fillId="0" borderId="8" xfId="8" applyFont="1" applyBorder="1" applyAlignment="1">
      <alignment horizontal="center" vertical="center"/>
    </xf>
    <xf numFmtId="0" fontId="67" fillId="0" borderId="7" xfId="8" applyFont="1" applyBorder="1" applyAlignment="1">
      <alignment horizontal="center" vertical="center"/>
    </xf>
    <xf numFmtId="0" fontId="67" fillId="0" borderId="3" xfId="8" applyFont="1" applyBorder="1" applyAlignment="1">
      <alignment horizontal="center" vertical="center"/>
    </xf>
    <xf numFmtId="0" fontId="67" fillId="0" borderId="2" xfId="8" applyFont="1" applyBorder="1" applyAlignment="1">
      <alignment horizontal="center" vertical="center"/>
    </xf>
    <xf numFmtId="0" fontId="67" fillId="0" borderId="6" xfId="8" applyFont="1" applyBorder="1" applyAlignment="1">
      <alignment horizontal="center" vertical="center"/>
    </xf>
    <xf numFmtId="0" fontId="67" fillId="0" borderId="1" xfId="8" applyFont="1" applyBorder="1" applyAlignment="1">
      <alignment horizontal="center" vertical="center"/>
    </xf>
    <xf numFmtId="0" fontId="73" fillId="0" borderId="30" xfId="8" applyFont="1" applyFill="1" applyBorder="1" applyAlignment="1">
      <alignment horizontal="center" vertical="center" wrapText="1"/>
    </xf>
    <xf numFmtId="0" fontId="73" fillId="0" borderId="10" xfId="8" applyFont="1" applyFill="1" applyBorder="1" applyAlignment="1">
      <alignment horizontal="center" vertical="center" wrapText="1"/>
    </xf>
    <xf numFmtId="0" fontId="73" fillId="0" borderId="22" xfId="8" applyFont="1" applyFill="1" applyBorder="1" applyAlignment="1">
      <alignment horizontal="center" vertical="center" wrapText="1"/>
    </xf>
    <xf numFmtId="0" fontId="73" fillId="0" borderId="27" xfId="8" applyFont="1" applyFill="1" applyBorder="1" applyAlignment="1">
      <alignment horizontal="center" vertical="center" wrapText="1"/>
    </xf>
    <xf numFmtId="0" fontId="73" fillId="0" borderId="9" xfId="8" applyFont="1" applyFill="1" applyBorder="1" applyAlignment="1">
      <alignment horizontal="center" vertical="center" wrapText="1"/>
    </xf>
    <xf numFmtId="0" fontId="67" fillId="0" borderId="39" xfId="8" applyFont="1" applyBorder="1" applyAlignment="1">
      <alignment horizontal="center" vertical="center" textRotation="255"/>
    </xf>
    <xf numFmtId="0" fontId="67" fillId="0" borderId="37" xfId="8" applyFont="1" applyBorder="1" applyAlignment="1">
      <alignment horizontal="center" vertical="center" textRotation="255"/>
    </xf>
    <xf numFmtId="0" fontId="67" fillId="0" borderId="36" xfId="8" applyFont="1" applyBorder="1" applyAlignment="1">
      <alignment horizontal="center" vertical="center" textRotation="255"/>
    </xf>
    <xf numFmtId="0" fontId="67" fillId="0" borderId="35" xfId="8" applyFont="1" applyBorder="1" applyAlignment="1">
      <alignment horizontal="center" vertical="center" textRotation="255"/>
    </xf>
    <xf numFmtId="0" fontId="67" fillId="0" borderId="26" xfId="8" applyFont="1" applyBorder="1" applyAlignment="1">
      <alignment horizontal="center" vertical="center" textRotation="255"/>
    </xf>
    <xf numFmtId="0" fontId="67" fillId="0" borderId="18" xfId="8" applyFont="1" applyBorder="1" applyAlignment="1">
      <alignment horizontal="center" vertical="center" textRotation="255"/>
    </xf>
    <xf numFmtId="0" fontId="67" fillId="17" borderId="9" xfId="8" applyFont="1" applyFill="1" applyBorder="1" applyAlignment="1">
      <alignment horizontal="center" vertical="center"/>
    </xf>
    <xf numFmtId="0" fontId="67" fillId="17" borderId="21" xfId="8" applyFont="1" applyFill="1" applyBorder="1" applyAlignment="1">
      <alignment horizontal="center" vertical="center"/>
    </xf>
    <xf numFmtId="0" fontId="67" fillId="0" borderId="9" xfId="8" applyFont="1" applyBorder="1" applyAlignment="1">
      <alignment horizontal="center" vertical="center"/>
    </xf>
    <xf numFmtId="0" fontId="67" fillId="17" borderId="131" xfId="8" applyFont="1" applyFill="1" applyBorder="1" applyAlignment="1">
      <alignment horizontal="center" vertical="center"/>
    </xf>
    <xf numFmtId="0" fontId="67" fillId="17" borderId="183" xfId="8" applyFont="1" applyFill="1" applyBorder="1" applyAlignment="1">
      <alignment horizontal="center" vertical="center"/>
    </xf>
    <xf numFmtId="0" fontId="67" fillId="0" borderId="65" xfId="8" applyFont="1" applyBorder="1" applyAlignment="1">
      <alignment horizontal="left" vertical="center" wrapText="1"/>
    </xf>
    <xf numFmtId="0" fontId="67" fillId="0" borderId="38" xfId="8" applyFont="1" applyBorder="1" applyAlignment="1">
      <alignment horizontal="left" vertical="center"/>
    </xf>
    <xf numFmtId="0" fontId="67" fillId="0" borderId="66" xfId="8" applyFont="1" applyBorder="1" applyAlignment="1">
      <alignment horizontal="left" vertical="center"/>
    </xf>
    <xf numFmtId="0" fontId="67" fillId="0" borderId="5" xfId="8" applyFont="1" applyBorder="1" applyAlignment="1">
      <alignment horizontal="left" vertical="center"/>
    </xf>
    <xf numFmtId="0" fontId="67" fillId="0" borderId="4" xfId="8" applyFont="1" applyBorder="1" applyAlignment="1">
      <alignment horizontal="left" vertical="center"/>
    </xf>
    <xf numFmtId="0" fontId="67" fillId="0" borderId="20" xfId="8" applyFont="1" applyBorder="1" applyAlignment="1">
      <alignment horizontal="left" vertical="center"/>
    </xf>
    <xf numFmtId="0" fontId="67" fillId="0" borderId="19" xfId="8" applyFont="1" applyBorder="1" applyAlignment="1">
      <alignment horizontal="left" vertical="center"/>
    </xf>
    <xf numFmtId="0" fontId="67" fillId="0" borderId="25" xfId="8" applyFont="1" applyBorder="1" applyAlignment="1">
      <alignment horizontal="left" vertical="center"/>
    </xf>
    <xf numFmtId="0" fontId="67" fillId="0" borderId="282" xfId="8" applyFont="1" applyBorder="1" applyAlignment="1">
      <alignment horizontal="center" vertical="center"/>
    </xf>
    <xf numFmtId="0" fontId="67" fillId="0" borderId="321" xfId="8" applyFont="1" applyBorder="1" applyAlignment="1">
      <alignment horizontal="center" vertical="center"/>
    </xf>
    <xf numFmtId="0" fontId="67" fillId="0" borderId="281" xfId="8" applyFont="1" applyBorder="1" applyAlignment="1">
      <alignment horizontal="center" vertical="center"/>
    </xf>
    <xf numFmtId="0" fontId="67" fillId="0" borderId="276" xfId="8" applyFont="1" applyBorder="1" applyAlignment="1">
      <alignment horizontal="center" vertical="center"/>
    </xf>
    <xf numFmtId="0" fontId="67" fillId="0" borderId="319" xfId="8" applyFont="1" applyBorder="1" applyAlignment="1">
      <alignment horizontal="center" vertical="center"/>
    </xf>
    <xf numFmtId="0" fontId="67" fillId="0" borderId="275" xfId="8" applyFont="1" applyBorder="1" applyAlignment="1">
      <alignment horizontal="center" vertical="center"/>
    </xf>
    <xf numFmtId="0" fontId="67" fillId="0" borderId="274" xfId="8" applyFont="1" applyBorder="1" applyAlignment="1">
      <alignment horizontal="center" vertical="center"/>
    </xf>
    <xf numFmtId="0" fontId="67" fillId="0" borderId="317" xfId="8" applyFont="1" applyBorder="1" applyAlignment="1">
      <alignment horizontal="center" vertical="center"/>
    </xf>
    <xf numFmtId="0" fontId="67" fillId="0" borderId="273" xfId="8" applyFont="1" applyBorder="1" applyAlignment="1">
      <alignment horizontal="center" vertical="center"/>
    </xf>
    <xf numFmtId="0" fontId="118" fillId="0" borderId="39" xfId="8" applyFont="1" applyBorder="1" applyAlignment="1">
      <alignment horizontal="left" vertical="center"/>
    </xf>
    <xf numFmtId="0" fontId="118" fillId="0" borderId="38" xfId="8" applyFont="1" applyBorder="1" applyAlignment="1">
      <alignment horizontal="left" vertical="center"/>
    </xf>
    <xf numFmtId="0" fontId="118" fillId="0" borderId="66" xfId="8" applyFont="1" applyBorder="1" applyAlignment="1">
      <alignment horizontal="left" vertical="center"/>
    </xf>
    <xf numFmtId="0" fontId="118" fillId="0" borderId="59" xfId="8" applyFont="1" applyBorder="1" applyAlignment="1">
      <alignment horizontal="left" vertical="center"/>
    </xf>
    <xf numFmtId="0" fontId="118" fillId="0" borderId="2" xfId="8" applyFont="1" applyBorder="1" applyAlignment="1">
      <alignment horizontal="left" vertical="center"/>
    </xf>
    <xf numFmtId="0" fontId="118" fillId="0" borderId="1" xfId="8" applyFont="1" applyBorder="1" applyAlignment="1">
      <alignment horizontal="left" vertical="center"/>
    </xf>
    <xf numFmtId="0" fontId="118" fillId="0" borderId="65" xfId="8" applyFont="1" applyBorder="1" applyAlignment="1">
      <alignment horizontal="left" vertical="center"/>
    </xf>
    <xf numFmtId="0" fontId="118" fillId="0" borderId="37" xfId="8" applyFont="1" applyBorder="1" applyAlignment="1">
      <alignment horizontal="left" vertical="center"/>
    </xf>
    <xf numFmtId="0" fontId="118" fillId="0" borderId="3" xfId="8" applyFont="1" applyBorder="1" applyAlignment="1">
      <alignment horizontal="left" vertical="center"/>
    </xf>
    <xf numFmtId="0" fontId="118" fillId="0" borderId="56" xfId="8" applyFont="1" applyBorder="1" applyAlignment="1">
      <alignment horizontal="left" vertical="center"/>
    </xf>
    <xf numFmtId="0" fontId="78" fillId="0" borderId="39" xfId="8" applyFont="1" applyBorder="1" applyAlignment="1">
      <alignment horizontal="center" vertical="center"/>
    </xf>
    <xf numFmtId="0" fontId="116" fillId="0" borderId="37" xfId="8" applyFont="1" applyBorder="1" applyAlignment="1">
      <alignment horizontal="center" vertical="center" wrapText="1"/>
    </xf>
    <xf numFmtId="0" fontId="116" fillId="0" borderId="18" xfId="8" applyFont="1" applyBorder="1" applyAlignment="1">
      <alignment horizontal="center" vertical="center" wrapText="1"/>
    </xf>
    <xf numFmtId="0" fontId="118" fillId="0" borderId="39" xfId="8" applyFont="1" applyBorder="1" applyAlignment="1">
      <alignment vertical="center"/>
    </xf>
    <xf numFmtId="0" fontId="118" fillId="0" borderId="38" xfId="8" applyFont="1" applyBorder="1" applyAlignment="1">
      <alignment vertical="center"/>
    </xf>
    <xf numFmtId="0" fontId="118" fillId="0" borderId="37" xfId="8" applyFont="1" applyBorder="1" applyAlignment="1">
      <alignment vertical="center"/>
    </xf>
    <xf numFmtId="0" fontId="118" fillId="0" borderId="36" xfId="8" applyFont="1" applyBorder="1" applyAlignment="1">
      <alignment vertical="center"/>
    </xf>
    <xf numFmtId="0" fontId="118" fillId="0" borderId="0" xfId="8" applyFont="1" applyBorder="1" applyAlignment="1">
      <alignment vertical="center"/>
    </xf>
    <xf numFmtId="0" fontId="118" fillId="0" borderId="35" xfId="8" applyFont="1" applyBorder="1" applyAlignment="1">
      <alignment vertical="center"/>
    </xf>
    <xf numFmtId="0" fontId="118" fillId="0" borderId="26" xfId="8" applyFont="1" applyBorder="1" applyAlignment="1">
      <alignment vertical="center"/>
    </xf>
    <xf numFmtId="0" fontId="118" fillId="0" borderId="19" xfId="8" applyFont="1" applyBorder="1" applyAlignment="1">
      <alignment vertical="center"/>
    </xf>
    <xf numFmtId="0" fontId="118" fillId="0" borderId="18" xfId="8" applyFont="1" applyBorder="1" applyAlignment="1">
      <alignment vertical="center"/>
    </xf>
    <xf numFmtId="0" fontId="67" fillId="0" borderId="28" xfId="8" applyFont="1" applyBorder="1" applyAlignment="1">
      <alignment horizontal="center" vertical="center" textRotation="255"/>
    </xf>
    <xf numFmtId="0" fontId="67" fillId="0" borderId="30" xfId="8" applyFont="1" applyBorder="1" applyAlignment="1">
      <alignment horizontal="center" vertical="center" textRotation="255"/>
    </xf>
    <xf numFmtId="0" fontId="67" fillId="0" borderId="11" xfId="8" applyFont="1" applyBorder="1" applyAlignment="1">
      <alignment horizontal="center" vertical="center" textRotation="255"/>
    </xf>
    <xf numFmtId="0" fontId="67" fillId="0" borderId="10" xfId="8" applyFont="1" applyBorder="1" applyAlignment="1">
      <alignment horizontal="center" vertical="center" textRotation="255"/>
    </xf>
    <xf numFmtId="0" fontId="67" fillId="0" borderId="24" xfId="8" applyFont="1" applyBorder="1" applyAlignment="1">
      <alignment horizontal="center" vertical="center" textRotation="255"/>
    </xf>
    <xf numFmtId="0" fontId="67" fillId="0" borderId="22" xfId="8" applyFont="1" applyBorder="1" applyAlignment="1">
      <alignment horizontal="center" vertical="center" textRotation="255"/>
    </xf>
    <xf numFmtId="0" fontId="67" fillId="0" borderId="131" xfId="8" applyFont="1" applyBorder="1" applyAlignment="1">
      <alignment horizontal="center" vertical="center"/>
    </xf>
    <xf numFmtId="0" fontId="118" fillId="0" borderId="46" xfId="8" applyFont="1" applyBorder="1" applyAlignment="1">
      <alignment horizontal="left" vertical="center"/>
    </xf>
    <xf numFmtId="0" fontId="118" fillId="0" borderId="7" xfId="8" applyFont="1" applyBorder="1" applyAlignment="1">
      <alignment horizontal="left" vertical="center"/>
    </xf>
    <xf numFmtId="0" fontId="118" fillId="0" borderId="6" xfId="8" applyFont="1" applyBorder="1" applyAlignment="1">
      <alignment horizontal="left" vertical="center"/>
    </xf>
    <xf numFmtId="0" fontId="118" fillId="0" borderId="26" xfId="8" applyFont="1" applyBorder="1" applyAlignment="1">
      <alignment horizontal="left" vertical="center"/>
    </xf>
    <xf numFmtId="0" fontId="118" fillId="0" borderId="19" xfId="8" applyFont="1" applyBorder="1" applyAlignment="1">
      <alignment horizontal="left" vertical="center"/>
    </xf>
    <xf numFmtId="0" fontId="118" fillId="0" borderId="25" xfId="8" applyFont="1" applyBorder="1" applyAlignment="1">
      <alignment horizontal="left" vertical="center"/>
    </xf>
    <xf numFmtId="0" fontId="118" fillId="0" borderId="8" xfId="8" applyFont="1" applyBorder="1" applyAlignment="1">
      <alignment horizontal="left" vertical="center"/>
    </xf>
    <xf numFmtId="0" fontId="118" fillId="0" borderId="20" xfId="8" applyFont="1" applyBorder="1" applyAlignment="1">
      <alignment horizontal="left" vertical="center"/>
    </xf>
    <xf numFmtId="0" fontId="118" fillId="0" borderId="8" xfId="8" applyFont="1" applyBorder="1" applyAlignment="1">
      <alignment horizontal="left" vertical="center" shrinkToFit="1"/>
    </xf>
    <xf numFmtId="0" fontId="118" fillId="0" borderId="7" xfId="8" applyFont="1" applyBorder="1" applyAlignment="1">
      <alignment horizontal="left" vertical="center" shrinkToFit="1"/>
    </xf>
    <xf numFmtId="0" fontId="118" fillId="0" borderId="6" xfId="8" applyFont="1" applyBorder="1" applyAlignment="1">
      <alignment horizontal="left" vertical="center" shrinkToFit="1"/>
    </xf>
    <xf numFmtId="0" fontId="118" fillId="0" borderId="20" xfId="8" applyFont="1" applyBorder="1" applyAlignment="1">
      <alignment horizontal="left" vertical="center" shrinkToFit="1"/>
    </xf>
    <xf numFmtId="0" fontId="118" fillId="0" borderId="19" xfId="8" applyFont="1" applyBorder="1" applyAlignment="1">
      <alignment horizontal="left" vertical="center" shrinkToFit="1"/>
    </xf>
    <xf numFmtId="0" fontId="118" fillId="0" borderId="25" xfId="8" applyFont="1" applyBorder="1" applyAlignment="1">
      <alignment horizontal="left" vertical="center" shrinkToFit="1"/>
    </xf>
    <xf numFmtId="0" fontId="67" fillId="0" borderId="47" xfId="8" applyFont="1" applyBorder="1" applyAlignment="1">
      <alignment horizontal="center" vertical="center"/>
    </xf>
    <xf numFmtId="0" fontId="67" fillId="0" borderId="45" xfId="8" applyFont="1" applyBorder="1" applyAlignment="1">
      <alignment horizontal="center" vertical="center"/>
    </xf>
    <xf numFmtId="0" fontId="67" fillId="0" borderId="42" xfId="8" applyFont="1" applyBorder="1" applyAlignment="1">
      <alignment horizontal="center" vertical="center"/>
    </xf>
    <xf numFmtId="0" fontId="67" fillId="0" borderId="15" xfId="8" applyFont="1" applyBorder="1" applyAlignment="1">
      <alignment horizontal="center" vertical="center"/>
    </xf>
    <xf numFmtId="0" fontId="71" fillId="0" borderId="39" xfId="8" applyFont="1" applyFill="1" applyBorder="1" applyAlignment="1">
      <alignment horizontal="center" vertical="center" wrapText="1"/>
    </xf>
    <xf numFmtId="0" fontId="71" fillId="0" borderId="38" xfId="8" applyFont="1" applyFill="1" applyBorder="1" applyAlignment="1">
      <alignment horizontal="center" vertical="center" wrapText="1"/>
    </xf>
    <xf numFmtId="0" fontId="71" fillId="0" borderId="37" xfId="8" applyFont="1" applyFill="1" applyBorder="1" applyAlignment="1">
      <alignment horizontal="center" vertical="center" wrapText="1"/>
    </xf>
    <xf numFmtId="0" fontId="71" fillId="0" borderId="36" xfId="8" applyFont="1" applyFill="1" applyBorder="1" applyAlignment="1">
      <alignment horizontal="center" vertical="center" wrapText="1"/>
    </xf>
    <xf numFmtId="0" fontId="71" fillId="0" borderId="0" xfId="8" applyFont="1" applyFill="1" applyBorder="1" applyAlignment="1">
      <alignment horizontal="center" vertical="center" wrapText="1"/>
    </xf>
    <xf numFmtId="0" fontId="71" fillId="0" borderId="35" xfId="8" applyFont="1" applyFill="1" applyBorder="1" applyAlignment="1">
      <alignment horizontal="center" vertical="center" wrapText="1"/>
    </xf>
    <xf numFmtId="0" fontId="71" fillId="0" borderId="26" xfId="8" applyFont="1" applyFill="1" applyBorder="1" applyAlignment="1">
      <alignment horizontal="center" vertical="center" wrapText="1"/>
    </xf>
    <xf numFmtId="0" fontId="71" fillId="0" borderId="19" xfId="8" applyFont="1" applyFill="1" applyBorder="1" applyAlignment="1">
      <alignment horizontal="center" vertical="center" wrapText="1"/>
    </xf>
    <xf numFmtId="0" fontId="71" fillId="0" borderId="18" xfId="8" applyFont="1" applyFill="1" applyBorder="1" applyAlignment="1">
      <alignment horizontal="center" vertical="center" wrapText="1"/>
    </xf>
    <xf numFmtId="0" fontId="67" fillId="0" borderId="38" xfId="8" applyFont="1" applyBorder="1" applyAlignment="1">
      <alignment horizontal="center" vertical="center"/>
    </xf>
    <xf numFmtId="0" fontId="67" fillId="0" borderId="0" xfId="8" applyFont="1" applyAlignment="1">
      <alignment horizontal="center" vertical="center"/>
    </xf>
    <xf numFmtId="0" fontId="67" fillId="0" borderId="19" xfId="8" applyFont="1" applyBorder="1" applyAlignment="1">
      <alignment horizontal="center" vertical="center"/>
    </xf>
    <xf numFmtId="0" fontId="116" fillId="21" borderId="39" xfId="8" applyFont="1" applyFill="1" applyBorder="1" applyAlignment="1">
      <alignment horizontal="right" vertical="center"/>
    </xf>
    <xf numFmtId="0" fontId="116" fillId="21" borderId="36" xfId="8" applyFont="1" applyFill="1" applyBorder="1" applyAlignment="1">
      <alignment horizontal="right" vertical="center"/>
    </xf>
    <xf numFmtId="0" fontId="116" fillId="21" borderId="26" xfId="8" applyFont="1" applyFill="1" applyBorder="1" applyAlignment="1">
      <alignment horizontal="right" vertical="center"/>
    </xf>
    <xf numFmtId="0" fontId="116" fillId="21" borderId="38" xfId="8" applyFont="1" applyFill="1" applyBorder="1" applyAlignment="1">
      <alignment horizontal="center" vertical="center" wrapText="1"/>
    </xf>
    <xf numFmtId="0" fontId="116" fillId="21" borderId="37" xfId="8" applyFont="1" applyFill="1" applyBorder="1" applyAlignment="1">
      <alignment horizontal="center" vertical="center" wrapText="1"/>
    </xf>
    <xf numFmtId="0" fontId="116" fillId="21" borderId="0" xfId="8" applyFont="1" applyFill="1" applyBorder="1" applyAlignment="1">
      <alignment horizontal="center" vertical="center" wrapText="1"/>
    </xf>
    <xf numFmtId="0" fontId="116" fillId="21" borderId="35" xfId="8" applyFont="1" applyFill="1" applyBorder="1" applyAlignment="1">
      <alignment horizontal="center" vertical="center" wrapText="1"/>
    </xf>
    <xf numFmtId="0" fontId="116" fillId="21" borderId="19" xfId="8" applyFont="1" applyFill="1" applyBorder="1" applyAlignment="1">
      <alignment horizontal="center" vertical="center" wrapText="1"/>
    </xf>
    <xf numFmtId="0" fontId="116" fillId="21" borderId="18" xfId="8" applyFont="1" applyFill="1" applyBorder="1" applyAlignment="1">
      <alignment horizontal="center" vertical="center" wrapText="1"/>
    </xf>
    <xf numFmtId="0" fontId="116" fillId="20" borderId="39" xfId="8" applyFont="1" applyFill="1" applyBorder="1" applyAlignment="1">
      <alignment horizontal="right" vertical="center"/>
    </xf>
    <xf numFmtId="0" fontId="116" fillId="20" borderId="36" xfId="8" applyFont="1" applyFill="1" applyBorder="1" applyAlignment="1">
      <alignment horizontal="right" vertical="center"/>
    </xf>
    <xf numFmtId="0" fontId="116" fillId="20" borderId="26" xfId="8" applyFont="1" applyFill="1" applyBorder="1" applyAlignment="1">
      <alignment horizontal="right" vertical="center"/>
    </xf>
    <xf numFmtId="0" fontId="116" fillId="20" borderId="38" xfId="8" applyFont="1" applyFill="1" applyBorder="1" applyAlignment="1">
      <alignment horizontal="center" vertical="center" wrapText="1"/>
    </xf>
    <xf numFmtId="0" fontId="116" fillId="20" borderId="37" xfId="8" applyFont="1" applyFill="1" applyBorder="1" applyAlignment="1">
      <alignment horizontal="center" vertical="center" wrapText="1"/>
    </xf>
    <xf numFmtId="0" fontId="116" fillId="20" borderId="0" xfId="8" applyFont="1" applyFill="1" applyBorder="1" applyAlignment="1">
      <alignment horizontal="center" vertical="center" wrapText="1"/>
    </xf>
    <xf numFmtId="0" fontId="116" fillId="20" borderId="35" xfId="8" applyFont="1" applyFill="1" applyBorder="1" applyAlignment="1">
      <alignment horizontal="center" vertical="center" wrapText="1"/>
    </xf>
    <xf numFmtId="0" fontId="116" fillId="20" borderId="19" xfId="8" applyFont="1" applyFill="1" applyBorder="1" applyAlignment="1">
      <alignment horizontal="center" vertical="center" wrapText="1"/>
    </xf>
    <xf numFmtId="0" fontId="116" fillId="20" borderId="18" xfId="8" applyFont="1" applyFill="1" applyBorder="1" applyAlignment="1">
      <alignment horizontal="center" vertical="center" wrapText="1"/>
    </xf>
    <xf numFmtId="0" fontId="116" fillId="22" borderId="38" xfId="8" applyFont="1" applyFill="1" applyBorder="1" applyAlignment="1">
      <alignment horizontal="center" vertical="center" wrapText="1"/>
    </xf>
    <xf numFmtId="0" fontId="116" fillId="22" borderId="37" xfId="8" applyFont="1" applyFill="1" applyBorder="1" applyAlignment="1">
      <alignment horizontal="center" vertical="center" wrapText="1"/>
    </xf>
    <xf numFmtId="0" fontId="116" fillId="22" borderId="0" xfId="8" applyFont="1" applyFill="1" applyBorder="1" applyAlignment="1">
      <alignment horizontal="center" vertical="center" wrapText="1"/>
    </xf>
    <xf numFmtId="0" fontId="116" fillId="22" borderId="35" xfId="8" applyFont="1" applyFill="1" applyBorder="1" applyAlignment="1">
      <alignment horizontal="center" vertical="center" wrapText="1"/>
    </xf>
    <xf numFmtId="0" fontId="116" fillId="22" borderId="19" xfId="8" applyFont="1" applyFill="1" applyBorder="1" applyAlignment="1">
      <alignment horizontal="center" vertical="center" wrapText="1"/>
    </xf>
    <xf numFmtId="0" fontId="116" fillId="22" borderId="18" xfId="8" applyFont="1" applyFill="1" applyBorder="1" applyAlignment="1">
      <alignment horizontal="center" vertical="center" wrapText="1"/>
    </xf>
    <xf numFmtId="0" fontId="116" fillId="22" borderId="39" xfId="8" applyFont="1" applyFill="1" applyBorder="1" applyAlignment="1">
      <alignment horizontal="right" vertical="center"/>
    </xf>
    <xf numFmtId="0" fontId="116" fillId="22" borderId="36" xfId="8" applyFont="1" applyFill="1" applyBorder="1" applyAlignment="1">
      <alignment horizontal="right" vertical="center"/>
    </xf>
    <xf numFmtId="0" fontId="116" fillId="22" borderId="26" xfId="8" applyFont="1" applyFill="1" applyBorder="1" applyAlignment="1">
      <alignment horizontal="right" vertical="center"/>
    </xf>
    <xf numFmtId="0" fontId="116" fillId="19" borderId="39" xfId="8" applyFont="1" applyFill="1" applyBorder="1" applyAlignment="1">
      <alignment horizontal="right" vertical="center"/>
    </xf>
    <xf numFmtId="0" fontId="116" fillId="19" borderId="36" xfId="8" applyFont="1" applyFill="1" applyBorder="1" applyAlignment="1">
      <alignment horizontal="right" vertical="center"/>
    </xf>
    <xf numFmtId="0" fontId="116" fillId="19" borderId="26" xfId="8" applyFont="1" applyFill="1" applyBorder="1" applyAlignment="1">
      <alignment horizontal="right" vertical="center"/>
    </xf>
    <xf numFmtId="0" fontId="116" fillId="19" borderId="38" xfId="8" applyFont="1" applyFill="1" applyBorder="1" applyAlignment="1">
      <alignment horizontal="center" vertical="center" wrapText="1"/>
    </xf>
    <xf numFmtId="0" fontId="116" fillId="19" borderId="37" xfId="8" applyFont="1" applyFill="1" applyBorder="1" applyAlignment="1">
      <alignment horizontal="center" vertical="center" wrapText="1"/>
    </xf>
    <xf numFmtId="0" fontId="116" fillId="19" borderId="0" xfId="8" applyFont="1" applyFill="1" applyBorder="1" applyAlignment="1">
      <alignment horizontal="center" vertical="center" wrapText="1"/>
    </xf>
    <xf numFmtId="0" fontId="116" fillId="19" borderId="35" xfId="8" applyFont="1" applyFill="1" applyBorder="1" applyAlignment="1">
      <alignment horizontal="center" vertical="center" wrapText="1"/>
    </xf>
    <xf numFmtId="0" fontId="116" fillId="19" borderId="19" xfId="8" applyFont="1" applyFill="1" applyBorder="1" applyAlignment="1">
      <alignment horizontal="center" vertical="center" wrapText="1"/>
    </xf>
    <xf numFmtId="0" fontId="116" fillId="19" borderId="18" xfId="8" applyFont="1" applyFill="1" applyBorder="1" applyAlignment="1">
      <alignment horizontal="center" vertical="center" wrapText="1"/>
    </xf>
    <xf numFmtId="0" fontId="67" fillId="17" borderId="15" xfId="8" applyFont="1" applyFill="1" applyBorder="1" applyAlignment="1">
      <alignment horizontal="center" vertical="center"/>
    </xf>
    <xf numFmtId="0" fontId="67" fillId="17" borderId="160" xfId="8" applyFont="1" applyFill="1" applyBorder="1" applyAlignment="1">
      <alignment horizontal="center" vertical="center"/>
    </xf>
    <xf numFmtId="0" fontId="67" fillId="0" borderId="33" xfId="8" applyFont="1" applyBorder="1" applyAlignment="1">
      <alignment horizontal="center" vertical="center"/>
    </xf>
    <xf numFmtId="0" fontId="67" fillId="17" borderId="33" xfId="8" applyFont="1" applyFill="1" applyBorder="1" applyAlignment="1">
      <alignment horizontal="center" vertical="center"/>
    </xf>
    <xf numFmtId="0" fontId="67" fillId="17" borderId="162" xfId="8" applyFont="1" applyFill="1" applyBorder="1" applyAlignment="1">
      <alignment horizontal="center" vertical="center"/>
    </xf>
    <xf numFmtId="0" fontId="73" fillId="0" borderId="29" xfId="8" applyFont="1" applyFill="1" applyBorder="1" applyAlignment="1">
      <alignment horizontal="center" vertical="center"/>
    </xf>
    <xf numFmtId="0" fontId="73" fillId="0" borderId="28" xfId="8" applyFont="1" applyFill="1" applyBorder="1" applyAlignment="1">
      <alignment horizontal="center" vertical="center"/>
    </xf>
    <xf numFmtId="0" fontId="73" fillId="0" borderId="30" xfId="8" applyFont="1" applyFill="1" applyBorder="1" applyAlignment="1">
      <alignment horizontal="center" vertical="center"/>
    </xf>
    <xf numFmtId="0" fontId="67" fillId="17" borderId="34" xfId="8" applyFont="1" applyFill="1" applyBorder="1" applyAlignment="1">
      <alignment horizontal="center" vertical="center"/>
    </xf>
    <xf numFmtId="0" fontId="67" fillId="17" borderId="40" xfId="8" applyFont="1" applyFill="1" applyBorder="1" applyAlignment="1">
      <alignment horizontal="center" vertical="center"/>
    </xf>
    <xf numFmtId="0" fontId="67" fillId="0" borderId="34" xfId="8" applyFont="1" applyBorder="1" applyAlignment="1">
      <alignment horizontal="center" vertical="center"/>
    </xf>
    <xf numFmtId="0" fontId="67" fillId="0" borderId="162" xfId="8" applyFont="1" applyBorder="1" applyAlignment="1">
      <alignment horizontal="center" vertical="center"/>
    </xf>
    <xf numFmtId="0" fontId="67" fillId="0" borderId="40" xfId="8" applyFont="1" applyBorder="1" applyAlignment="1">
      <alignment horizontal="center" vertical="center"/>
    </xf>
    <xf numFmtId="0" fontId="118" fillId="17" borderId="9" xfId="8" applyFont="1" applyFill="1" applyBorder="1" applyAlignment="1">
      <alignment horizontal="center" vertical="center" wrapText="1"/>
    </xf>
    <xf numFmtId="0" fontId="110" fillId="20" borderId="9" xfId="8" applyFont="1" applyFill="1" applyBorder="1" applyAlignment="1">
      <alignment horizontal="center" vertical="center" wrapText="1"/>
    </xf>
    <xf numFmtId="0" fontId="110" fillId="20" borderId="9" xfId="8" applyFont="1" applyFill="1" applyBorder="1" applyAlignment="1">
      <alignment horizontal="center" vertical="center"/>
    </xf>
    <xf numFmtId="0" fontId="67" fillId="0" borderId="5" xfId="8" applyFont="1" applyBorder="1" applyAlignment="1">
      <alignment horizontal="center" vertical="center"/>
    </xf>
    <xf numFmtId="0" fontId="67" fillId="0" borderId="0" xfId="8" applyFont="1" applyBorder="1" applyAlignment="1">
      <alignment horizontal="center" vertical="center"/>
    </xf>
    <xf numFmtId="0" fontId="67" fillId="0" borderId="4" xfId="8" applyFont="1" applyBorder="1" applyAlignment="1">
      <alignment horizontal="center" vertical="center"/>
    </xf>
    <xf numFmtId="0" fontId="118" fillId="0" borderId="8" xfId="8" applyFont="1" applyFill="1" applyBorder="1" applyAlignment="1">
      <alignment horizontal="center" vertical="center"/>
    </xf>
    <xf numFmtId="0" fontId="118" fillId="0" borderId="6" xfId="8" applyFont="1" applyFill="1" applyBorder="1" applyAlignment="1">
      <alignment horizontal="center" vertical="center"/>
    </xf>
    <xf numFmtId="0" fontId="118" fillId="0" borderId="5" xfId="8" applyFont="1" applyFill="1" applyBorder="1" applyAlignment="1">
      <alignment horizontal="center" vertical="center"/>
    </xf>
    <xf numFmtId="0" fontId="118" fillId="0" borderId="4" xfId="8" applyFont="1" applyFill="1" applyBorder="1" applyAlignment="1">
      <alignment horizontal="center" vertical="center"/>
    </xf>
    <xf numFmtId="0" fontId="118" fillId="0" borderId="3" xfId="8" applyFont="1" applyFill="1" applyBorder="1" applyAlignment="1">
      <alignment horizontal="center" vertical="center"/>
    </xf>
    <xf numFmtId="0" fontId="118" fillId="0" borderId="1" xfId="8" applyFont="1" applyFill="1" applyBorder="1" applyAlignment="1">
      <alignment horizontal="center" vertical="center"/>
    </xf>
    <xf numFmtId="0" fontId="73" fillId="0" borderId="131" xfId="8" applyFont="1" applyFill="1" applyBorder="1" applyAlignment="1">
      <alignment horizontal="center" vertical="center" wrapText="1"/>
    </xf>
    <xf numFmtId="0" fontId="67" fillId="22" borderId="9" xfId="8" applyFont="1" applyFill="1" applyBorder="1" applyAlignment="1">
      <alignment horizontal="center" vertical="center" wrapText="1"/>
    </xf>
    <xf numFmtId="0" fontId="67" fillId="0" borderId="9" xfId="8" applyFont="1" applyBorder="1" applyAlignment="1">
      <alignment horizontal="center" vertical="center" wrapText="1"/>
    </xf>
    <xf numFmtId="0" fontId="67" fillId="0" borderId="34" xfId="8" applyFont="1" applyBorder="1" applyAlignment="1">
      <alignment horizontal="center" vertical="center" textRotation="255"/>
    </xf>
    <xf numFmtId="0" fontId="67" fillId="0" borderId="33" xfId="8" applyFont="1" applyBorder="1" applyAlignment="1">
      <alignment horizontal="center" vertical="center" textRotation="255"/>
    </xf>
    <xf numFmtId="0" fontId="67" fillId="0" borderId="45" xfId="8" applyFont="1" applyBorder="1" applyAlignment="1">
      <alignment horizontal="center" vertical="center" textRotation="255"/>
    </xf>
    <xf numFmtId="0" fontId="67" fillId="0" borderId="9" xfId="8" applyFont="1" applyBorder="1" applyAlignment="1">
      <alignment horizontal="center" vertical="center" textRotation="255"/>
    </xf>
    <xf numFmtId="0" fontId="67" fillId="0" borderId="40" xfId="8" applyFont="1" applyBorder="1" applyAlignment="1">
      <alignment horizontal="center" vertical="center" textRotation="255"/>
    </xf>
    <xf numFmtId="0" fontId="67" fillId="0" borderId="21" xfId="8" applyFont="1" applyBorder="1" applyAlignment="1">
      <alignment horizontal="center" vertical="center" textRotation="255"/>
    </xf>
    <xf numFmtId="0" fontId="116" fillId="18" borderId="39" xfId="8" applyFont="1" applyFill="1" applyBorder="1" applyAlignment="1">
      <alignment horizontal="right" vertical="center"/>
    </xf>
    <xf numFmtId="0" fontId="116" fillId="18" borderId="36" xfId="8" applyFont="1" applyFill="1" applyBorder="1" applyAlignment="1">
      <alignment horizontal="right" vertical="center"/>
    </xf>
    <xf numFmtId="0" fontId="116" fillId="18" borderId="26" xfId="8" applyFont="1" applyFill="1" applyBorder="1" applyAlignment="1">
      <alignment horizontal="right" vertical="center"/>
    </xf>
    <xf numFmtId="0" fontId="116" fillId="18" borderId="38" xfId="8" applyFont="1" applyFill="1" applyBorder="1" applyAlignment="1">
      <alignment horizontal="center" vertical="center" wrapText="1"/>
    </xf>
    <xf numFmtId="0" fontId="116" fillId="18" borderId="37" xfId="8" applyFont="1" applyFill="1" applyBorder="1" applyAlignment="1">
      <alignment horizontal="center" vertical="center" wrapText="1"/>
    </xf>
    <xf numFmtId="0" fontId="116" fillId="18" borderId="0" xfId="8" applyFont="1" applyFill="1" applyBorder="1" applyAlignment="1">
      <alignment horizontal="center" vertical="center" wrapText="1"/>
    </xf>
    <xf numFmtId="0" fontId="116" fillId="18" borderId="35" xfId="8" applyFont="1" applyFill="1" applyBorder="1" applyAlignment="1">
      <alignment horizontal="center" vertical="center" wrapText="1"/>
    </xf>
    <xf numFmtId="0" fontId="116" fillId="18" borderId="19" xfId="8" applyFont="1" applyFill="1" applyBorder="1" applyAlignment="1">
      <alignment horizontal="center" vertical="center" wrapText="1"/>
    </xf>
    <xf numFmtId="0" fontId="116" fillId="18" borderId="18" xfId="8" applyFont="1" applyFill="1" applyBorder="1" applyAlignment="1">
      <alignment horizontal="center" vertical="center" wrapText="1"/>
    </xf>
    <xf numFmtId="0" fontId="67" fillId="0" borderId="71" xfId="8" applyFont="1" applyBorder="1" applyAlignment="1">
      <alignment horizontal="center" vertical="center"/>
    </xf>
    <xf numFmtId="0" fontId="67" fillId="0" borderId="70" xfId="8" applyFont="1" applyBorder="1" applyAlignment="1">
      <alignment horizontal="center" vertical="center"/>
    </xf>
    <xf numFmtId="0" fontId="67" fillId="0" borderId="49" xfId="8" applyFont="1" applyBorder="1" applyAlignment="1">
      <alignment horizontal="center" vertical="center"/>
    </xf>
    <xf numFmtId="0" fontId="67" fillId="0" borderId="39" xfId="8" applyFont="1" applyBorder="1" applyAlignment="1">
      <alignment horizontal="center" vertical="center"/>
    </xf>
    <xf numFmtId="0" fontId="67" fillId="0" borderId="26" xfId="8" applyFont="1" applyBorder="1" applyAlignment="1">
      <alignment horizontal="center" vertical="center"/>
    </xf>
    <xf numFmtId="0" fontId="67" fillId="17" borderId="38" xfId="8" applyFont="1" applyFill="1" applyBorder="1" applyAlignment="1">
      <alignment horizontal="center" vertical="center"/>
    </xf>
    <xf numFmtId="0" fontId="67" fillId="17" borderId="37" xfId="8" applyFont="1" applyFill="1" applyBorder="1" applyAlignment="1">
      <alignment horizontal="center" vertical="center"/>
    </xf>
    <xf numFmtId="0" fontId="67" fillId="17" borderId="19" xfId="8" applyFont="1" applyFill="1" applyBorder="1" applyAlignment="1">
      <alignment horizontal="center" vertical="center"/>
    </xf>
    <xf numFmtId="0" fontId="67" fillId="17" borderId="18" xfId="8" applyFont="1" applyFill="1" applyBorder="1" applyAlignment="1">
      <alignment horizontal="center" vertical="center"/>
    </xf>
    <xf numFmtId="0" fontId="67" fillId="0" borderId="163" xfId="8" applyFont="1" applyBorder="1" applyAlignment="1">
      <alignment horizontal="center" vertical="center"/>
    </xf>
    <xf numFmtId="0" fontId="78" fillId="0" borderId="39" xfId="8" applyFont="1" applyBorder="1" applyAlignment="1">
      <alignment horizontal="center" vertical="center" wrapText="1"/>
    </xf>
    <xf numFmtId="0" fontId="78" fillId="0" borderId="38" xfId="8" applyFont="1" applyBorder="1" applyAlignment="1">
      <alignment horizontal="center" vertical="center" wrapText="1"/>
    </xf>
    <xf numFmtId="0" fontId="78" fillId="0" borderId="37" xfId="8" applyFont="1" applyBorder="1" applyAlignment="1">
      <alignment horizontal="center" vertical="center" wrapText="1"/>
    </xf>
    <xf numFmtId="0" fontId="78" fillId="0" borderId="36" xfId="8" applyFont="1" applyBorder="1" applyAlignment="1">
      <alignment horizontal="center" vertical="center" wrapText="1"/>
    </xf>
    <xf numFmtId="0" fontId="78" fillId="0" borderId="0" xfId="8" applyFont="1" applyBorder="1" applyAlignment="1">
      <alignment horizontal="center" vertical="center" wrapText="1"/>
    </xf>
    <xf numFmtId="0" fontId="78" fillId="0" borderId="35" xfId="8" applyFont="1" applyBorder="1" applyAlignment="1">
      <alignment horizontal="center" vertical="center" wrapText="1"/>
    </xf>
    <xf numFmtId="0" fontId="78" fillId="0" borderId="26" xfId="8" applyFont="1" applyBorder="1" applyAlignment="1">
      <alignment horizontal="center" vertical="center" wrapText="1"/>
    </xf>
    <xf numFmtId="0" fontId="78" fillId="0" borderId="19" xfId="8" applyFont="1" applyBorder="1" applyAlignment="1">
      <alignment horizontal="center" vertical="center" wrapText="1"/>
    </xf>
    <xf numFmtId="0" fontId="78" fillId="0" borderId="18" xfId="8" applyFont="1" applyBorder="1" applyAlignment="1">
      <alignment horizontal="center" vertical="center" wrapText="1"/>
    </xf>
    <xf numFmtId="0" fontId="125" fillId="0" borderId="0" xfId="8" applyFont="1" applyAlignment="1">
      <alignment horizontal="center" vertical="center"/>
    </xf>
    <xf numFmtId="0" fontId="126" fillId="0" borderId="39" xfId="8" applyFont="1" applyBorder="1" applyAlignment="1">
      <alignment horizontal="center" vertical="center" wrapText="1"/>
    </xf>
    <xf numFmtId="0" fontId="126" fillId="0" borderId="38" xfId="8" applyFont="1" applyBorder="1" applyAlignment="1">
      <alignment horizontal="center" vertical="center" wrapText="1"/>
    </xf>
    <xf numFmtId="0" fontId="126" fillId="0" borderId="37" xfId="8" applyFont="1" applyBorder="1" applyAlignment="1">
      <alignment horizontal="center" vertical="center" wrapText="1"/>
    </xf>
    <xf numFmtId="0" fontId="126" fillId="0" borderId="36" xfId="8" applyFont="1" applyBorder="1" applyAlignment="1">
      <alignment horizontal="center" vertical="center" wrapText="1"/>
    </xf>
    <xf numFmtId="0" fontId="126" fillId="0" borderId="0" xfId="8" applyFont="1" applyBorder="1" applyAlignment="1">
      <alignment horizontal="center" vertical="center" wrapText="1"/>
    </xf>
    <xf numFmtId="0" fontId="126" fillId="0" borderId="35" xfId="8" applyFont="1" applyBorder="1" applyAlignment="1">
      <alignment horizontal="center" vertical="center" wrapText="1"/>
    </xf>
    <xf numFmtId="0" fontId="126" fillId="0" borderId="26" xfId="8" applyFont="1" applyBorder="1" applyAlignment="1">
      <alignment horizontal="center" vertical="center" wrapText="1"/>
    </xf>
    <xf numFmtId="0" fontId="126" fillId="0" borderId="19" xfId="8" applyFont="1" applyBorder="1" applyAlignment="1">
      <alignment horizontal="center" vertical="center" wrapText="1"/>
    </xf>
    <xf numFmtId="0" fontId="126" fillId="0" borderId="18" xfId="8" applyFont="1" applyBorder="1" applyAlignment="1">
      <alignment horizontal="center" vertical="center" wrapText="1"/>
    </xf>
    <xf numFmtId="0" fontId="123" fillId="0" borderId="137" xfId="8" applyFont="1" applyBorder="1" applyAlignment="1">
      <alignment horizontal="center" vertical="center" wrapText="1"/>
    </xf>
    <xf numFmtId="0" fontId="123" fillId="0" borderId="122" xfId="8" applyFont="1" applyBorder="1" applyAlignment="1">
      <alignment horizontal="center" vertical="center" wrapText="1"/>
    </xf>
    <xf numFmtId="0" fontId="123" fillId="0" borderId="228" xfId="8" applyFont="1" applyBorder="1" applyAlignment="1">
      <alignment horizontal="center" vertical="center" wrapText="1"/>
    </xf>
    <xf numFmtId="0" fontId="123" fillId="0" borderId="14" xfId="8" applyFont="1" applyBorder="1" applyAlignment="1">
      <alignment horizontal="center" vertical="center" wrapText="1"/>
    </xf>
    <xf numFmtId="0" fontId="123" fillId="0" borderId="315" xfId="8" applyFont="1" applyBorder="1" applyAlignment="1">
      <alignment horizontal="center" vertical="center" wrapText="1"/>
    </xf>
    <xf numFmtId="0" fontId="123" fillId="0" borderId="314" xfId="8" applyFont="1" applyBorder="1" applyAlignment="1">
      <alignment horizontal="center" vertical="center" wrapText="1"/>
    </xf>
    <xf numFmtId="0" fontId="118" fillId="0" borderId="122" xfId="8" applyFont="1" applyBorder="1" applyAlignment="1">
      <alignment horizontal="center" vertical="center" wrapText="1"/>
    </xf>
    <xf numFmtId="0" fontId="118" fillId="0" borderId="136" xfId="8" applyFont="1" applyBorder="1" applyAlignment="1">
      <alignment horizontal="center" vertical="center" wrapText="1"/>
    </xf>
    <xf numFmtId="0" fontId="118" fillId="0" borderId="14" xfId="8" applyFont="1" applyBorder="1" applyAlignment="1">
      <alignment horizontal="center" vertical="center" wrapText="1"/>
    </xf>
    <xf numFmtId="0" fontId="118" fillId="0" borderId="161" xfId="8" applyFont="1" applyBorder="1" applyAlignment="1">
      <alignment horizontal="center" vertical="center" wrapText="1"/>
    </xf>
    <xf numFmtId="0" fontId="118" fillId="0" borderId="314" xfId="8" applyFont="1" applyBorder="1" applyAlignment="1">
      <alignment horizontal="center" vertical="center" wrapText="1"/>
    </xf>
    <xf numFmtId="0" fontId="118" fillId="0" borderId="327" xfId="8" applyFont="1" applyBorder="1" applyAlignment="1">
      <alignment horizontal="center" vertical="center" wrapText="1"/>
    </xf>
    <xf numFmtId="0" fontId="118" fillId="0" borderId="43" xfId="8" applyFont="1" applyBorder="1" applyAlignment="1">
      <alignment horizontal="left" vertical="center"/>
    </xf>
    <xf numFmtId="0" fontId="73" fillId="0" borderId="21" xfId="8" applyFont="1" applyFill="1" applyBorder="1" applyAlignment="1">
      <alignment horizontal="center" vertical="center" wrapText="1"/>
    </xf>
    <xf numFmtId="0" fontId="118" fillId="0" borderId="18" xfId="8" applyFont="1" applyBorder="1" applyAlignment="1">
      <alignment horizontal="left" vertical="center"/>
    </xf>
    <xf numFmtId="0" fontId="116" fillId="0" borderId="19" xfId="8" applyFont="1" applyBorder="1" applyAlignment="1">
      <alignment horizontal="center" vertical="top" wrapText="1"/>
    </xf>
    <xf numFmtId="0" fontId="116" fillId="0" borderId="0" xfId="8" applyFont="1" applyBorder="1" applyAlignment="1">
      <alignment horizontal="center" vertical="top" wrapText="1"/>
    </xf>
    <xf numFmtId="0" fontId="67" fillId="0" borderId="39" xfId="8" applyFont="1" applyBorder="1" applyAlignment="1">
      <alignment horizontal="right" vertical="center" textRotation="255" wrapText="1"/>
    </xf>
    <xf numFmtId="0" fontId="67" fillId="0" borderId="36" xfId="8" applyFont="1" applyBorder="1" applyAlignment="1">
      <alignment horizontal="right" vertical="center" textRotation="255" wrapText="1"/>
    </xf>
    <xf numFmtId="0" fontId="67" fillId="0" borderId="26" xfId="8" applyFont="1" applyBorder="1" applyAlignment="1">
      <alignment horizontal="right" vertical="center" textRotation="255" wrapText="1"/>
    </xf>
  </cellXfs>
  <cellStyles count="12">
    <cellStyle name="桁区切り 2" xfId="10" xr:uid="{00000000-0005-0000-0000-000000000000}"/>
    <cellStyle name="標準" xfId="0" builtinId="0"/>
    <cellStyle name="標準 2" xfId="1" xr:uid="{00000000-0005-0000-0000-000002000000}"/>
    <cellStyle name="標準 2 2" xfId="8" xr:uid="{00000000-0005-0000-0000-000003000000}"/>
    <cellStyle name="標準 2 3" xfId="11" xr:uid="{D428EBA8-3518-495D-8465-A53D3C5426AF}"/>
    <cellStyle name="標準 3" xfId="9" xr:uid="{00000000-0005-0000-0000-000004000000}"/>
    <cellStyle name="標準 6" xfId="3" xr:uid="{00000000-0005-0000-0000-000005000000}"/>
    <cellStyle name="標準 8" xfId="2" xr:uid="{00000000-0005-0000-0000-000006000000}"/>
    <cellStyle name="標準_Book1" xfId="5" xr:uid="{00000000-0005-0000-0000-000007000000}"/>
    <cellStyle name="標準_H27～利用申込書等" xfId="6" xr:uid="{00000000-0005-0000-0000-000008000000}"/>
    <cellStyle name="標準_request_ozu" xfId="4" xr:uid="{00000000-0005-0000-0000-000009000000}"/>
    <cellStyle name="標準_利用者名簿（チームかねとう）" xfId="7" xr:uid="{00000000-0005-0000-0000-00000A000000}"/>
  </cellStyles>
  <dxfs count="35">
    <dxf>
      <fill>
        <patternFill>
          <bgColor rgb="FFFFFF00"/>
        </patternFill>
      </fill>
    </dxf>
    <dxf>
      <fill>
        <patternFill>
          <bgColor rgb="FFFFFF00"/>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14</xdr:col>
          <xdr:colOff>121920</xdr:colOff>
          <xdr:row>26</xdr:row>
          <xdr:rowOff>198120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83820</xdr:colOff>
          <xdr:row>26</xdr:row>
          <xdr:rowOff>198120</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14</xdr:col>
          <xdr:colOff>121920</xdr:colOff>
          <xdr:row>58</xdr:row>
          <xdr:rowOff>22860</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xdr:row>
          <xdr:rowOff>0</xdr:rowOff>
        </xdr:from>
        <xdr:to>
          <xdr:col>30</xdr:col>
          <xdr:colOff>83820</xdr:colOff>
          <xdr:row>58</xdr:row>
          <xdr:rowOff>22860</xdr:rowOff>
        </xdr:to>
        <xdr:sp macro="" textlink="">
          <xdr:nvSpPr>
            <xdr:cNvPr id="16388" name="Group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23</xdr:row>
          <xdr:rowOff>45720</xdr:rowOff>
        </xdr:from>
        <xdr:to>
          <xdr:col>23</xdr:col>
          <xdr:colOff>152400</xdr:colOff>
          <xdr:row>23</xdr:row>
          <xdr:rowOff>213360</xdr:rowOff>
        </xdr:to>
        <xdr:sp macro="" textlink="">
          <xdr:nvSpPr>
            <xdr:cNvPr id="16391" name="Option Button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貸切バス</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160020</xdr:colOff>
          <xdr:row>23</xdr:row>
          <xdr:rowOff>45720</xdr:rowOff>
        </xdr:from>
        <xdr:to>
          <xdr:col>27</xdr:col>
          <xdr:colOff>68580</xdr:colOff>
          <xdr:row>23</xdr:row>
          <xdr:rowOff>213360</xdr:rowOff>
        </xdr:to>
        <xdr:sp macro="" textlink="">
          <xdr:nvSpPr>
            <xdr:cNvPr id="16395" name="Option Button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30</xdr:col>
          <xdr:colOff>83820</xdr:colOff>
          <xdr:row>26</xdr:row>
          <xdr:rowOff>198120</xdr:rowOff>
        </xdr:to>
        <xdr:sp macro="" textlink="">
          <xdr:nvSpPr>
            <xdr:cNvPr id="16398" name="Group Box 14" hidden="1">
              <a:extLst>
                <a:ext uri="{63B3BB69-23CF-44E3-9099-C40C66FF867C}">
                  <a14:compatExt spid="_x0000_s16398"/>
                </a:ext>
                <a:ext uri="{FF2B5EF4-FFF2-40B4-BE49-F238E27FC236}">
                  <a16:creationId xmlns:a16="http://schemas.microsoft.com/office/drawing/2014/main" id="{00000000-0008-0000-0000-00000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27</xdr:row>
          <xdr:rowOff>7620</xdr:rowOff>
        </xdr:from>
        <xdr:to>
          <xdr:col>27</xdr:col>
          <xdr:colOff>175260</xdr:colOff>
          <xdr:row>28</xdr:row>
          <xdr:rowOff>68580</xdr:rowOff>
        </xdr:to>
        <xdr:sp macro="" textlink="">
          <xdr:nvSpPr>
            <xdr:cNvPr id="16399" name="Check Box 15" descr="指導者用講師室(別途使用料￥800が必要です)　　→"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指導者用講師室(別途使用料￥810必要です)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28</xdr:row>
          <xdr:rowOff>7620</xdr:rowOff>
        </xdr:from>
        <xdr:to>
          <xdr:col>19</xdr:col>
          <xdr:colOff>220980</xdr:colOff>
          <xdr:row>29</xdr:row>
          <xdr:rowOff>68580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0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28</xdr:row>
          <xdr:rowOff>7620</xdr:rowOff>
        </xdr:from>
        <xdr:to>
          <xdr:col>29</xdr:col>
          <xdr:colOff>76200</xdr:colOff>
          <xdr:row>29</xdr:row>
          <xdr:rowOff>68580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0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　　※原則各団体1室のみ2室以上要相談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29</xdr:row>
          <xdr:rowOff>45720</xdr:rowOff>
        </xdr:from>
        <xdr:to>
          <xdr:col>28</xdr:col>
          <xdr:colOff>99060</xdr:colOff>
          <xdr:row>30</xdr:row>
          <xdr:rowOff>114300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0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キャンプセンター利用希望　　※利用については調整となります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31</xdr:row>
          <xdr:rowOff>106680</xdr:rowOff>
        </xdr:from>
        <xdr:to>
          <xdr:col>28</xdr:col>
          <xdr:colOff>99060</xdr:colOff>
          <xdr:row>32</xdr:row>
          <xdr:rowOff>152400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0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車いすの参加者有　</a:t>
              </a:r>
            </a:p>
          </xdr:txBody>
        </xdr:sp>
        <xdr:clientData/>
      </xdr:twoCellAnchor>
    </mc:Choice>
    <mc:Fallback/>
  </mc:AlternateContent>
  <xdr:twoCellAnchor>
    <xdr:from>
      <xdr:col>33</xdr:col>
      <xdr:colOff>112060</xdr:colOff>
      <xdr:row>0</xdr:row>
      <xdr:rowOff>33617</xdr:rowOff>
    </xdr:from>
    <xdr:to>
      <xdr:col>39</xdr:col>
      <xdr:colOff>78442</xdr:colOff>
      <xdr:row>51</xdr:row>
      <xdr:rowOff>56029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634780" y="33617"/>
          <a:ext cx="3669702" cy="11018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利用申込書等について</a:t>
          </a:r>
          <a:endParaRPr kumimoji="1" lang="en-US" altLang="ja-JP" sz="1600" b="1"/>
        </a:p>
        <a:p>
          <a:endParaRPr kumimoji="1" lang="en-US" altLang="ja-JP" sz="900"/>
        </a:p>
        <a:p>
          <a:r>
            <a:rPr kumimoji="1" lang="ja-JP" altLang="en-US" sz="1100"/>
            <a:t>○ウェブでの仮申込がお済みの方は、利用日の</a:t>
          </a:r>
          <a:r>
            <a:rPr kumimoji="1" lang="en-US" altLang="ja-JP" sz="1400" b="1" u="sng">
              <a:solidFill>
                <a:srgbClr val="FF0000"/>
              </a:solidFill>
            </a:rPr>
            <a:t>2</a:t>
          </a:r>
          <a:r>
            <a:rPr kumimoji="1" lang="ja-JP" altLang="en-US" sz="1400" b="1" u="sng">
              <a:solidFill>
                <a:srgbClr val="FF0000"/>
              </a:solidFill>
            </a:rPr>
            <a:t>ヶ月前</a:t>
          </a:r>
          <a:r>
            <a:rPr kumimoji="1" lang="ja-JP" altLang="en-US" sz="1100"/>
            <a:t>までに、</a:t>
          </a:r>
          <a:endParaRPr kumimoji="1" lang="en-US" altLang="ja-JP" sz="1100"/>
        </a:p>
        <a:p>
          <a:r>
            <a:rPr kumimoji="1" lang="ja-JP" altLang="en-US" sz="1400" b="1">
              <a:solidFill>
                <a:srgbClr val="FF0000"/>
              </a:solidFill>
            </a:rPr>
            <a:t>①利用申込書</a:t>
          </a:r>
          <a:r>
            <a:rPr kumimoji="1" lang="ja-JP" altLang="en-US" sz="1100"/>
            <a:t>及び</a:t>
          </a:r>
          <a:r>
            <a:rPr kumimoji="1" lang="ja-JP" altLang="en-US" sz="1400" b="1">
              <a:solidFill>
                <a:srgbClr val="FF0000"/>
              </a:solidFill>
            </a:rPr>
            <a:t>②活動日程表</a:t>
          </a:r>
          <a:r>
            <a:rPr kumimoji="1" lang="ja-JP" altLang="en-US" sz="1100"/>
            <a:t>を作成し、ご提出ください。なお、ご利用にあたっては、利用のてびきをご一読ください。</a:t>
          </a:r>
          <a:endParaRPr kumimoji="1" lang="en-US" altLang="ja-JP" sz="1100"/>
        </a:p>
        <a:p>
          <a:endParaRPr kumimoji="1" lang="en-US" altLang="ja-JP" sz="1100"/>
        </a:p>
        <a:p>
          <a:r>
            <a:rPr kumimoji="1" lang="ja-JP" altLang="en-US" sz="1100"/>
            <a:t>（利用のてびき：</a:t>
          </a:r>
          <a:r>
            <a:rPr kumimoji="1" lang="en-US" altLang="ja-JP" sz="1200"/>
            <a:t>https://ozu.niye.go.jp/riyoutebiki.pdf</a:t>
          </a:r>
          <a:r>
            <a:rPr kumimoji="1" lang="ja-JP" altLang="en-US" sz="1200"/>
            <a:t>　</a:t>
          </a:r>
          <a:r>
            <a:rPr kumimoji="1" lang="ja-JP" altLang="en-US" sz="1100"/>
            <a:t>）</a:t>
          </a:r>
          <a:endParaRPr kumimoji="1" lang="en-US" altLang="ja-JP" sz="1100"/>
        </a:p>
        <a:p>
          <a:endParaRPr kumimoji="1" lang="en-US" altLang="ja-JP" sz="1100"/>
        </a:p>
        <a:p>
          <a:r>
            <a:rPr kumimoji="1" lang="ja-JP" altLang="en-US" sz="1200"/>
            <a:t>＜提出書類について＞</a:t>
          </a:r>
          <a:endParaRPr kumimoji="1" lang="en-US" altLang="ja-JP" sz="1200"/>
        </a:p>
        <a:p>
          <a:r>
            <a:rPr kumimoji="1" lang="ja-JP" altLang="en-US" sz="1600" b="0">
              <a:solidFill>
                <a:sysClr val="windowText" lastClr="000000"/>
              </a:solidFill>
            </a:rPr>
            <a:t>○利用日の</a:t>
          </a:r>
          <a:r>
            <a:rPr kumimoji="1" lang="en-US" altLang="ja-JP" sz="1600" b="1">
              <a:solidFill>
                <a:srgbClr val="FF0000"/>
              </a:solidFill>
            </a:rPr>
            <a:t>2</a:t>
          </a:r>
          <a:r>
            <a:rPr kumimoji="1" lang="ja-JP" altLang="en-US" sz="1600" b="1">
              <a:solidFill>
                <a:srgbClr val="FF0000"/>
              </a:solidFill>
            </a:rPr>
            <a:t>ヶ月前までに提出</a:t>
          </a:r>
          <a:endParaRPr kumimoji="1" lang="en-US" altLang="ja-JP" sz="1600" b="1">
            <a:solidFill>
              <a:srgbClr val="FF0000"/>
            </a:solidFill>
          </a:endParaRPr>
        </a:p>
        <a:p>
          <a:r>
            <a:rPr kumimoji="1" lang="ja-JP" altLang="en-US" sz="1100" b="1" u="sng"/>
            <a:t>①利用申込書</a:t>
          </a:r>
          <a:endParaRPr kumimoji="1" lang="en-US" altLang="ja-JP" sz="1100" b="1" u="sng"/>
        </a:p>
        <a:p>
          <a:r>
            <a:rPr kumimoji="1" lang="ja-JP" altLang="en-US" sz="1100"/>
            <a:t>・・・ご利用に関する基本情報を記入いただくものです。</a:t>
          </a:r>
          <a:endParaRPr kumimoji="1" lang="en-US" altLang="ja-JP" sz="1100"/>
        </a:p>
        <a:p>
          <a:r>
            <a:rPr kumimoji="1" lang="ja-JP" altLang="en-US" sz="1100" b="1" u="sng"/>
            <a:t>②活動日程表</a:t>
          </a:r>
          <a:endParaRPr kumimoji="1" lang="en-US" altLang="ja-JP" sz="1100" b="1" u="sng"/>
        </a:p>
        <a:p>
          <a:r>
            <a:rPr kumimoji="1" lang="ja-JP" altLang="en-US" sz="1100"/>
            <a:t>・・・利用期間中の活動日程を記入いただくものです。</a:t>
          </a:r>
          <a:endParaRPr kumimoji="1" lang="en-US" altLang="ja-JP" sz="1100"/>
        </a:p>
        <a:p>
          <a:endParaRPr kumimoji="1" lang="en-US" altLang="ja-JP" sz="1100"/>
        </a:p>
        <a:p>
          <a:r>
            <a:rPr kumimoji="1" lang="ja-JP" altLang="en-US" sz="1600"/>
            <a:t>○利用日の</a:t>
          </a:r>
          <a:r>
            <a:rPr kumimoji="1" lang="en-US" altLang="ja-JP" sz="1600" b="1">
              <a:solidFill>
                <a:srgbClr val="FF0000"/>
              </a:solidFill>
            </a:rPr>
            <a:t>1</a:t>
          </a:r>
          <a:r>
            <a:rPr kumimoji="1" lang="ja-JP" altLang="en-US" sz="1600" b="1">
              <a:solidFill>
                <a:srgbClr val="FF0000"/>
              </a:solidFill>
            </a:rPr>
            <a:t>ヶ月前までに提出</a:t>
          </a:r>
          <a:endParaRPr kumimoji="1" lang="en-US" altLang="ja-JP" sz="1600" b="1">
            <a:solidFill>
              <a:srgbClr val="FF0000"/>
            </a:solidFill>
          </a:endParaRPr>
        </a:p>
        <a:p>
          <a:r>
            <a:rPr kumimoji="1" lang="ja-JP" altLang="en-US" sz="1100" b="1" u="sng"/>
            <a:t>③食事数等注文票</a:t>
          </a:r>
          <a:endParaRPr kumimoji="1" lang="en-US" altLang="ja-JP" sz="1100" b="1" u="sng"/>
        </a:p>
        <a:p>
          <a:r>
            <a:rPr kumimoji="1" lang="ja-JP" altLang="en-US" sz="1100"/>
            <a:t>・・・食事・飲み物・お弁当等の注文票です。</a:t>
          </a:r>
          <a:endParaRPr kumimoji="1" lang="en-US" altLang="ja-JP" sz="1100"/>
        </a:p>
        <a:p>
          <a:r>
            <a:rPr kumimoji="1" lang="ja-JP" altLang="en-US" sz="1100"/>
            <a:t>利用</a:t>
          </a:r>
          <a:r>
            <a:rPr kumimoji="1" lang="en-US" altLang="ja-JP" sz="1100"/>
            <a:t>1</a:t>
          </a:r>
          <a:r>
            <a:rPr kumimoji="1" lang="ja-JP" altLang="en-US" sz="1100"/>
            <a:t>ヶ月前を過ぎての変更もこちらの書式をご利用ください。</a:t>
          </a:r>
          <a:endParaRPr kumimoji="1" lang="en-US" altLang="ja-JP" sz="1100"/>
        </a:p>
        <a:p>
          <a:r>
            <a:rPr kumimoji="1" lang="en-US" altLang="ja-JP" sz="1100"/>
            <a:t>※</a:t>
          </a:r>
          <a:r>
            <a:rPr kumimoji="1" lang="ja-JP" altLang="en-US" sz="1100"/>
            <a:t>食物アレルギーの方は、事前にアンケートをご提出ください。</a:t>
          </a:r>
          <a:endParaRPr kumimoji="1" lang="en-US" altLang="ja-JP" sz="1100"/>
        </a:p>
        <a:p>
          <a:r>
            <a:rPr kumimoji="1" lang="ja-JP" altLang="en-US" sz="1100"/>
            <a:t>（アンケート様式：</a:t>
          </a:r>
          <a:r>
            <a:rPr kumimoji="1" lang="en-US" altLang="ja-JP" sz="1200"/>
            <a:t>https://ozu.niye.go.jp/allergie00.pdf</a:t>
          </a:r>
          <a:r>
            <a:rPr kumimoji="1" lang="ja-JP" altLang="en-US" sz="1100"/>
            <a:t>）</a:t>
          </a:r>
          <a:endParaRPr kumimoji="1" lang="en-US" altLang="ja-JP" sz="1100"/>
        </a:p>
        <a:p>
          <a:r>
            <a:rPr kumimoji="1" lang="ja-JP" altLang="en-US" sz="1100"/>
            <a:t>（ＦＡＸ送付先：</a:t>
          </a:r>
          <a:r>
            <a:rPr kumimoji="1" lang="en-US" altLang="ja-JP" sz="1100"/>
            <a:t>0893-24-6531</a:t>
          </a:r>
          <a:r>
            <a:rPr kumimoji="1" lang="ja-JP" altLang="en-US" sz="1100"/>
            <a:t>（森のレストラン）</a:t>
          </a:r>
          <a:endParaRPr kumimoji="1" lang="en-US" altLang="ja-JP" sz="1100"/>
        </a:p>
        <a:p>
          <a:r>
            <a:rPr kumimoji="1" lang="ja-JP" altLang="en-US" sz="1100" b="1" u="sng"/>
            <a:t>④教材申込書</a:t>
          </a:r>
          <a:endParaRPr kumimoji="1" lang="en-US" altLang="ja-JP" sz="1100" b="1" u="sng"/>
        </a:p>
        <a:p>
          <a:r>
            <a:rPr kumimoji="1" lang="ja-JP" altLang="en-US" sz="1100"/>
            <a:t>・・・教材等を注文する場合に記入します。数量の変更等の際もこちらの書式をご利用ください。</a:t>
          </a:r>
          <a:endParaRPr kumimoji="1" lang="en-US" altLang="ja-JP" sz="1100"/>
        </a:p>
        <a:p>
          <a:endParaRPr kumimoji="1" lang="en-US" altLang="ja-JP" sz="1100"/>
        </a:p>
        <a:p>
          <a:r>
            <a:rPr kumimoji="1" lang="ja-JP" altLang="en-US" sz="1600" b="0">
              <a:solidFill>
                <a:sysClr val="windowText" lastClr="000000"/>
              </a:solidFill>
            </a:rPr>
            <a:t>○利用</a:t>
          </a:r>
          <a:r>
            <a:rPr kumimoji="1" lang="ja-JP" altLang="en-US" sz="1600" b="1">
              <a:solidFill>
                <a:srgbClr val="FF0000"/>
              </a:solidFill>
            </a:rPr>
            <a:t>当日までに提出</a:t>
          </a:r>
          <a:r>
            <a:rPr kumimoji="1" lang="ja-JP" altLang="en-US" sz="1600"/>
            <a:t>（当日持参可能）</a:t>
          </a:r>
          <a:endParaRPr kumimoji="1" lang="en-US" altLang="ja-JP" sz="1600"/>
        </a:p>
        <a:p>
          <a:r>
            <a:rPr kumimoji="1" lang="ja-JP" altLang="en-US" sz="1100" b="1" u="sng"/>
            <a:t>⑤利用者一覧表</a:t>
          </a:r>
          <a:endParaRPr kumimoji="1" lang="en-US" altLang="ja-JP" sz="1100" b="1" u="sng"/>
        </a:p>
        <a:p>
          <a:r>
            <a:rPr kumimoji="1" lang="ja-JP" altLang="en-US" sz="1100"/>
            <a:t>・・・名前、性別、年齢を含むものであれば、各団体の様式でも構いません。</a:t>
          </a:r>
          <a:endParaRPr kumimoji="1" lang="en-US" altLang="ja-JP" sz="1100"/>
        </a:p>
        <a:p>
          <a:r>
            <a:rPr kumimoji="1" lang="ja-JP" altLang="en-US" sz="1100" b="1" u="sng"/>
            <a:t>⑥複数団体票</a:t>
          </a:r>
          <a:endParaRPr kumimoji="1" lang="en-US" altLang="ja-JP" sz="1100" b="1" u="sng"/>
        </a:p>
        <a:p>
          <a:r>
            <a:rPr kumimoji="1" lang="ja-JP" altLang="en-US" sz="1100"/>
            <a:t>・・・複数の団体が一団体として利用する場合にご提出ください。集団宿泊における連合小学校・部活動の合同合宿などです。</a:t>
          </a:r>
          <a:endParaRPr kumimoji="1" lang="en-US" altLang="ja-JP" sz="1100"/>
        </a:p>
        <a:p>
          <a:r>
            <a:rPr kumimoji="1" lang="ja-JP" altLang="en-US" sz="1100" b="1" u="sng"/>
            <a:t>⑦カヌー名簿</a:t>
          </a:r>
          <a:endParaRPr kumimoji="1" lang="en-US" altLang="ja-JP" sz="1100" b="1" u="sng"/>
        </a:p>
        <a:p>
          <a:r>
            <a:rPr kumimoji="1" lang="ja-JP" altLang="en-US" sz="1100"/>
            <a:t>・・・カヌー研修を実施する団体は、カヌー名簿を必ずご提出ください。</a:t>
          </a:r>
          <a:endParaRPr kumimoji="1" lang="en-US" altLang="ja-JP" sz="1100"/>
        </a:p>
      </xdr:txBody>
    </xdr:sp>
    <xdr:clientData/>
  </xdr:twoCellAnchor>
  <xdr:twoCellAnchor>
    <xdr:from>
      <xdr:col>39</xdr:col>
      <xdr:colOff>123265</xdr:colOff>
      <xdr:row>0</xdr:row>
      <xdr:rowOff>44823</xdr:rowOff>
    </xdr:from>
    <xdr:to>
      <xdr:col>45</xdr:col>
      <xdr:colOff>89647</xdr:colOff>
      <xdr:row>11</xdr:row>
      <xdr:rowOff>112060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0349305" y="44823"/>
          <a:ext cx="3669702" cy="2482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提出方法について</a:t>
          </a:r>
          <a:endParaRPr kumimoji="1" lang="en-US" altLang="ja-JP" sz="1600" b="1"/>
        </a:p>
        <a:p>
          <a:r>
            <a:rPr kumimoji="1" lang="ja-JP" altLang="en-US" sz="1100"/>
            <a:t>○できるだけエクセルファイルで作成し、メールに添付して送付ください。</a:t>
          </a:r>
          <a:endParaRPr kumimoji="1" lang="en-US" altLang="ja-JP" sz="1100"/>
        </a:p>
        <a:p>
          <a:r>
            <a:rPr kumimoji="1" lang="ja-JP" altLang="en-US" sz="1200" b="1"/>
            <a:t>（送付先：</a:t>
          </a:r>
          <a:r>
            <a:rPr kumimoji="1" lang="en-US" altLang="ja-JP" sz="1200" b="1" u="sng">
              <a:solidFill>
                <a:sysClr val="windowText" lastClr="000000"/>
              </a:solidFill>
            </a:rPr>
            <a:t>ozuzippy@niye.go.jp</a:t>
          </a:r>
          <a:r>
            <a:rPr kumimoji="1" lang="ja-JP" altLang="en-US" sz="1200" b="1"/>
            <a:t>）</a:t>
          </a:r>
          <a:endParaRPr kumimoji="1" lang="en-US" altLang="ja-JP" sz="1200" b="1"/>
        </a:p>
        <a:p>
          <a:endParaRPr kumimoji="1" lang="en-US" altLang="ja-JP" sz="1100"/>
        </a:p>
        <a:p>
          <a:r>
            <a:rPr kumimoji="1" lang="ja-JP" altLang="en-US" sz="1100"/>
            <a:t>○メール不可の場合、印刷してＦＡＸで送付ください。</a:t>
          </a:r>
          <a:endParaRPr kumimoji="1" lang="en-US" altLang="ja-JP" sz="1100"/>
        </a:p>
        <a:p>
          <a:r>
            <a:rPr kumimoji="1" lang="ja-JP" altLang="en-US" sz="1200" b="1"/>
            <a:t>（ＦＡＸ：</a:t>
          </a:r>
          <a:r>
            <a:rPr kumimoji="1" lang="en-US" altLang="ja-JP" sz="1200" b="1"/>
            <a:t>0893-24-2909</a:t>
          </a:r>
          <a:r>
            <a:rPr kumimoji="1" lang="ja-JP" altLang="en-US" sz="1200" b="1"/>
            <a:t>）</a:t>
          </a:r>
          <a:endParaRPr kumimoji="1" lang="en-US" altLang="ja-JP" sz="1200" b="1"/>
        </a:p>
        <a:p>
          <a:endParaRPr kumimoji="1" lang="en-US" altLang="ja-JP" sz="1400"/>
        </a:p>
        <a:p>
          <a:r>
            <a:rPr kumimoji="1" lang="ja-JP" altLang="en-US" sz="1100"/>
            <a:t>○メール、ＦＡＸ不可の場合、郵送またはご持参ください。</a:t>
          </a:r>
          <a:endParaRPr kumimoji="1" lang="en-US" altLang="ja-JP" sz="1100"/>
        </a:p>
        <a:p>
          <a:r>
            <a:rPr kumimoji="1" lang="ja-JP" altLang="en-US" sz="1200" b="1"/>
            <a:t>（住所：〒</a:t>
          </a:r>
          <a:r>
            <a:rPr kumimoji="1" lang="en-US" altLang="ja-JP" sz="1200" b="1"/>
            <a:t>795-0001</a:t>
          </a:r>
          <a:r>
            <a:rPr kumimoji="1" lang="ja-JP" altLang="en-US" sz="1200" b="1"/>
            <a:t>　愛媛県大洲市北只</a:t>
          </a:r>
          <a:r>
            <a:rPr kumimoji="1" lang="en-US" altLang="ja-JP" sz="1200" b="1"/>
            <a:t>1086</a:t>
          </a:r>
          <a:r>
            <a:rPr kumimoji="1" lang="ja-JP" altLang="en-US" sz="1200" b="1"/>
            <a:t>）</a:t>
          </a:r>
          <a:endParaRPr kumimoji="1" lang="en-US" altLang="ja-JP" sz="1200" b="1"/>
        </a:p>
        <a:p>
          <a:r>
            <a:rPr kumimoji="1" lang="ja-JP" altLang="en-US" sz="1200" b="1"/>
            <a:t>（国立大洲青少年交流の家　事業推進係）</a:t>
          </a:r>
          <a:endParaRPr kumimoji="1" lang="en-US" altLang="ja-JP" sz="1200" b="1"/>
        </a:p>
      </xdr:txBody>
    </xdr:sp>
    <xdr:clientData/>
  </xdr:twoCellAnchor>
  <xdr:twoCellAnchor>
    <xdr:from>
      <xdr:col>39</xdr:col>
      <xdr:colOff>134469</xdr:colOff>
      <xdr:row>12</xdr:row>
      <xdr:rowOff>11207</xdr:rowOff>
    </xdr:from>
    <xdr:to>
      <xdr:col>45</xdr:col>
      <xdr:colOff>100853</xdr:colOff>
      <xdr:row>19</xdr:row>
      <xdr:rowOff>78442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360509" y="2602007"/>
          <a:ext cx="3669704" cy="1126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＜お問い合わせ先＞</a:t>
          </a:r>
          <a:endParaRPr kumimoji="1" lang="en-US" altLang="ja-JP" sz="1200"/>
        </a:p>
        <a:p>
          <a:r>
            <a:rPr kumimoji="1" lang="ja-JP" altLang="en-US" sz="1200"/>
            <a:t>国立大洲青少年交流の家　事業推進係</a:t>
          </a:r>
          <a:endParaRPr kumimoji="1" lang="en-US" altLang="ja-JP" sz="1200"/>
        </a:p>
        <a:p>
          <a:r>
            <a:rPr kumimoji="1" lang="ja-JP" altLang="en-US" sz="1200"/>
            <a:t>ＴＥＬ：</a:t>
          </a:r>
          <a:r>
            <a:rPr kumimoji="1" lang="en-US" altLang="ja-JP" sz="1200"/>
            <a:t>0893-24-5175</a:t>
          </a:r>
          <a:r>
            <a:rPr kumimoji="1" lang="ja-JP" altLang="en-US" sz="1200"/>
            <a:t>　ＦＡＸ：</a:t>
          </a:r>
          <a:r>
            <a:rPr kumimoji="1" lang="en-US" altLang="ja-JP" sz="1200"/>
            <a:t>0893-24-2909</a:t>
          </a:r>
        </a:p>
        <a:p>
          <a:r>
            <a:rPr kumimoji="1" lang="ja-JP" altLang="en-US" sz="1200"/>
            <a:t>メール：</a:t>
          </a:r>
          <a:r>
            <a:rPr kumimoji="1" lang="en-US" altLang="ja-JP" sz="1200"/>
            <a:t>ozuzippy@niye.go.jp</a:t>
          </a:r>
        </a:p>
        <a:p>
          <a:r>
            <a:rPr kumimoji="1" lang="ja-JP" altLang="en-US" sz="1200"/>
            <a:t>ホームページアドレス：</a:t>
          </a:r>
          <a:r>
            <a:rPr lang="en-US" altLang="ja-JP" sz="1200">
              <a:hlinkClick xmlns:r="http://schemas.openxmlformats.org/officeDocument/2006/relationships" r:id=""/>
            </a:rPr>
            <a:t>https://ozu.niye.go.jp/</a:t>
          </a:r>
          <a:endParaRPr kumimoji="1" lang="en-US" altLang="ja-JP" sz="12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45</xdr:row>
          <xdr:rowOff>137160</xdr:rowOff>
        </xdr:from>
        <xdr:to>
          <xdr:col>1</xdr:col>
          <xdr:colOff>0</xdr:colOff>
          <xdr:row>47</xdr:row>
          <xdr:rowOff>68580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0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106680</xdr:rowOff>
        </xdr:from>
        <xdr:to>
          <xdr:col>1</xdr:col>
          <xdr:colOff>7620</xdr:colOff>
          <xdr:row>48</xdr:row>
          <xdr:rowOff>76200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0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137160</xdr:rowOff>
        </xdr:from>
        <xdr:to>
          <xdr:col>1</xdr:col>
          <xdr:colOff>0</xdr:colOff>
          <xdr:row>47</xdr:row>
          <xdr:rowOff>68580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0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464820</xdr:rowOff>
        </xdr:from>
        <xdr:to>
          <xdr:col>1</xdr:col>
          <xdr:colOff>45720</xdr:colOff>
          <xdr:row>46</xdr:row>
          <xdr:rowOff>30480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0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121920</xdr:rowOff>
        </xdr:from>
        <xdr:to>
          <xdr:col>1</xdr:col>
          <xdr:colOff>45720</xdr:colOff>
          <xdr:row>49</xdr:row>
          <xdr:rowOff>45720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0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24</xdr:row>
          <xdr:rowOff>30480</xdr:rowOff>
        </xdr:from>
        <xdr:to>
          <xdr:col>27</xdr:col>
          <xdr:colOff>114300</xdr:colOff>
          <xdr:row>25</xdr:row>
          <xdr:rowOff>0</xdr:rowOff>
        </xdr:to>
        <xdr:sp macro="" textlink="">
          <xdr:nvSpPr>
            <xdr:cNvPr id="16413" name="Option Button 29" hidden="1">
              <a:extLst>
                <a:ext uri="{63B3BB69-23CF-44E3-9099-C40C66FF867C}">
                  <a14:compatExt spid="_x0000_s16413"/>
                </a:ext>
                <a:ext uri="{FF2B5EF4-FFF2-40B4-BE49-F238E27FC236}">
                  <a16:creationId xmlns:a16="http://schemas.microsoft.com/office/drawing/2014/main" id="{00000000-0008-0000-00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送迎バス希望（小学生以上）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23</xdr:row>
          <xdr:rowOff>45720</xdr:rowOff>
        </xdr:from>
        <xdr:to>
          <xdr:col>30</xdr:col>
          <xdr:colOff>220980</xdr:colOff>
          <xdr:row>23</xdr:row>
          <xdr:rowOff>213360</xdr:rowOff>
        </xdr:to>
        <xdr:sp macro="" textlink="">
          <xdr:nvSpPr>
            <xdr:cNvPr id="16415" name="Option Button 31" hidden="1">
              <a:extLst>
                <a:ext uri="{63B3BB69-23CF-44E3-9099-C40C66FF867C}">
                  <a14:compatExt spid="_x0000_s16415"/>
                </a:ext>
                <a:ext uri="{FF2B5EF4-FFF2-40B4-BE49-F238E27FC236}">
                  <a16:creationId xmlns:a16="http://schemas.microsoft.com/office/drawing/2014/main" id="{00000000-0008-0000-00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30</xdr:row>
          <xdr:rowOff>68580</xdr:rowOff>
        </xdr:from>
        <xdr:to>
          <xdr:col>28</xdr:col>
          <xdr:colOff>99060</xdr:colOff>
          <xdr:row>31</xdr:row>
          <xdr:rowOff>137160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0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ナイター利用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31</xdr:row>
          <xdr:rowOff>99060</xdr:rowOff>
        </xdr:from>
        <xdr:to>
          <xdr:col>33</xdr:col>
          <xdr:colOff>259080</xdr:colOff>
          <xdr:row>32</xdr:row>
          <xdr:rowOff>144780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0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補助犬同伴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123265</xdr:colOff>
      <xdr:row>0</xdr:row>
      <xdr:rowOff>33617</xdr:rowOff>
    </xdr:from>
    <xdr:to>
      <xdr:col>27</xdr:col>
      <xdr:colOff>504266</xdr:colOff>
      <xdr:row>4</xdr:row>
      <xdr:rowOff>63972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087971" y="33617"/>
          <a:ext cx="3810001" cy="893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2</a:t>
          </a:r>
          <a:r>
            <a:rPr kumimoji="1" lang="ja-JP" altLang="ja-JP" sz="1800" b="1">
              <a:solidFill>
                <a:srgbClr val="FF0000"/>
              </a:solidFill>
              <a:effectLst/>
              <a:latin typeface="+mn-lt"/>
              <a:ea typeface="+mn-ea"/>
              <a:cs typeface="+mn-cs"/>
            </a:rPr>
            <a:t>ヶ月前までに提出</a:t>
          </a:r>
          <a:endParaRPr lang="ja-JP" altLang="ja-JP" sz="1800">
            <a:solidFill>
              <a:srgbClr val="FF0000"/>
            </a:solidFill>
            <a:effectLst/>
          </a:endParaRPr>
        </a:p>
        <a:p>
          <a:r>
            <a:rPr kumimoji="1" lang="ja-JP" altLang="ja-JP" sz="1100" b="1" u="sng">
              <a:solidFill>
                <a:schemeClr val="dk1"/>
              </a:solidFill>
              <a:effectLst/>
              <a:latin typeface="+mn-lt"/>
              <a:ea typeface="+mn-ea"/>
              <a:cs typeface="+mn-cs"/>
            </a:rPr>
            <a:t>②活動日程表</a:t>
          </a:r>
          <a:endParaRPr lang="ja-JP" altLang="ja-JP">
            <a:effectLst/>
          </a:endParaRPr>
        </a:p>
        <a:p>
          <a:r>
            <a:rPr kumimoji="1" lang="ja-JP" altLang="ja-JP" sz="1100">
              <a:solidFill>
                <a:schemeClr val="dk1"/>
              </a:solidFill>
              <a:effectLst/>
              <a:latin typeface="+mn-lt"/>
              <a:ea typeface="+mn-ea"/>
              <a:cs typeface="+mn-cs"/>
            </a:rPr>
            <a:t>・・・利用期間中の活動日程を記入いただくものです。</a:t>
          </a:r>
          <a:endParaRPr lang="ja-JP" altLang="ja-JP">
            <a:effectLst/>
          </a:endParaRPr>
        </a:p>
      </xdr:txBody>
    </xdr:sp>
    <xdr:clientData/>
  </xdr:twoCellAnchor>
  <xdr:twoCellAnchor>
    <xdr:from>
      <xdr:col>20</xdr:col>
      <xdr:colOff>134470</xdr:colOff>
      <xdr:row>5</xdr:row>
      <xdr:rowOff>33617</xdr:rowOff>
    </xdr:from>
    <xdr:to>
      <xdr:col>27</xdr:col>
      <xdr:colOff>342660</xdr:colOff>
      <xdr:row>31</xdr:row>
      <xdr:rowOff>64274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099176" y="1109382"/>
          <a:ext cx="3637190" cy="5779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〇食事時間及び入浴時間は、事前に調整します。</a:t>
          </a:r>
          <a:endParaRPr kumimoji="1" lang="en-US" altLang="ja-JP" sz="1100">
            <a:solidFill>
              <a:srgbClr val="FF0000"/>
            </a:solidFill>
          </a:endParaRPr>
        </a:p>
        <a:p>
          <a:endParaRPr kumimoji="1" lang="en-US" altLang="ja-JP" sz="1100"/>
        </a:p>
        <a:p>
          <a:r>
            <a:rPr kumimoji="1" lang="ja-JP" altLang="en-US" sz="1100"/>
            <a:t>○入退所時間は原則として</a:t>
          </a:r>
          <a:r>
            <a:rPr kumimoji="1" lang="en-US" altLang="ja-JP" sz="1100"/>
            <a:t>9</a:t>
          </a:r>
          <a:r>
            <a:rPr kumimoji="1" lang="ja-JP" altLang="en-US" sz="1100"/>
            <a:t>時～</a:t>
          </a:r>
          <a:r>
            <a:rPr kumimoji="1" lang="en-US" altLang="ja-JP" sz="1100"/>
            <a:t>16</a:t>
          </a:r>
          <a:r>
            <a:rPr kumimoji="1" lang="ja-JP" altLang="en-US" sz="1100"/>
            <a:t>時となります。</a:t>
          </a:r>
          <a:endParaRPr kumimoji="1" lang="en-US" altLang="ja-JP" sz="1100"/>
        </a:p>
        <a:p>
          <a:r>
            <a:rPr kumimoji="1" lang="en-US" altLang="ja-JP" sz="1100"/>
            <a:t>※</a:t>
          </a:r>
          <a:r>
            <a:rPr kumimoji="1" lang="ja-JP" altLang="en-US" sz="1100"/>
            <a:t>入退所時間が上記時間内にできない場合は、事前にご連絡ください。</a:t>
          </a:r>
          <a:endParaRPr kumimoji="1" lang="en-US" altLang="ja-JP" sz="1100"/>
        </a:p>
        <a:p>
          <a:endParaRPr kumimoji="1" lang="en-US" altLang="ja-JP" sz="1100"/>
        </a:p>
        <a:p>
          <a:r>
            <a:rPr kumimoji="1" lang="ja-JP" altLang="en-US" sz="1100"/>
            <a:t>○退所点検時（</a:t>
          </a:r>
          <a:r>
            <a:rPr kumimoji="1" lang="en-US" altLang="ja-JP" sz="1100"/>
            <a:t>8</a:t>
          </a:r>
          <a:r>
            <a:rPr kumimoji="1" lang="ja-JP" altLang="en-US" sz="1100"/>
            <a:t>時</a:t>
          </a:r>
          <a:r>
            <a:rPr kumimoji="1" lang="en-US" altLang="ja-JP" sz="1100"/>
            <a:t>40</a:t>
          </a:r>
          <a:r>
            <a:rPr kumimoji="1" lang="ja-JP" altLang="en-US" sz="1100"/>
            <a:t>分～）には、必ず</a:t>
          </a:r>
          <a:r>
            <a:rPr kumimoji="1" lang="en-US" altLang="ja-JP" sz="1100"/>
            <a:t>1</a:t>
          </a:r>
          <a:r>
            <a:rPr kumimoji="1" lang="ja-JP" altLang="en-US" sz="1100"/>
            <a:t>名は立ち会いができるように活動の設定をお願い致します。</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○朝のつどい</a:t>
          </a:r>
          <a:r>
            <a:rPr kumimoji="1" lang="ja-JP" altLang="en-US" sz="1100">
              <a:solidFill>
                <a:srgbClr val="FF0000"/>
              </a:solidFill>
              <a:effectLst/>
              <a:latin typeface="+mn-lt"/>
              <a:ea typeface="+mn-ea"/>
              <a:cs typeface="+mn-cs"/>
            </a:rPr>
            <a:t>、夕べのつどいは実施いたしません。代表者会は簡略化した形で実施します。</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〇毎日の起床時及び夕方～就寝前までに検温をおこない、参加者の健康状態を確認していただき、「健康状態届」を</a:t>
          </a:r>
          <a:r>
            <a:rPr kumimoji="1" lang="ja-JP" altLang="en-US" sz="1100">
              <a:solidFill>
                <a:srgbClr val="FF0000"/>
              </a:solidFill>
              <a:effectLst/>
              <a:latin typeface="+mn-lt"/>
              <a:ea typeface="+mn-ea"/>
              <a:cs typeface="+mn-cs"/>
            </a:rPr>
            <a:t>ご提出</a:t>
          </a:r>
          <a:r>
            <a:rPr kumimoji="1" lang="ja-JP" altLang="ja-JP" sz="1100">
              <a:solidFill>
                <a:srgbClr val="FF0000"/>
              </a:solidFill>
              <a:effectLst/>
              <a:latin typeface="+mn-lt"/>
              <a:ea typeface="+mn-ea"/>
              <a:cs typeface="+mn-cs"/>
            </a:rPr>
            <a:t>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r>
            <a:rPr kumimoji="1" lang="ja-JP" altLang="en-US" sz="1100"/>
            <a:t>○スポーツ、部活動等（練習試合・大会等）のご利用で、代表者会に参加できない場合は備考欄にその旨をご記入ください。</a:t>
          </a:r>
          <a:endParaRPr kumimoji="1" lang="en-US" altLang="ja-JP" sz="1100"/>
        </a:p>
        <a:p>
          <a:endParaRPr kumimoji="1" lang="en-US" altLang="ja-JP" sz="1100"/>
        </a:p>
        <a:p>
          <a:r>
            <a:rPr kumimoji="1" lang="ja-JP" altLang="en-US" sz="1100"/>
            <a:t>○全体の宿泊利用が少人数の場合、食事時間及び入浴時間の時間短縮をお願いすることがあります。（資源の節減等のご協力をお願い致します。）</a:t>
          </a:r>
          <a:endParaRPr kumimoji="1" lang="en-US" altLang="ja-JP" sz="1100"/>
        </a:p>
        <a:p>
          <a:endParaRPr kumimoji="1" lang="en-US" altLang="ja-JP" sz="1100"/>
        </a:p>
        <a:p>
          <a:r>
            <a:rPr kumimoji="1" lang="ja-JP" altLang="en-US" sz="1100"/>
            <a:t>○当日の宿泊人数及び団体数が多い場合、全団体の入浴時間の確保のため、夜間の活動内容と実施時間を調整する場合がありますので、ご協力をお願い致します。</a:t>
          </a:r>
          <a:endParaRPr kumimoji="1" lang="en-US" altLang="ja-JP" sz="1100"/>
        </a:p>
        <a:p>
          <a:r>
            <a:rPr kumimoji="1" lang="ja-JP" altLang="en-US" sz="1100"/>
            <a:t>（例．エアロビクスの時間を１９時～２０時→１８時３０分～１９時３０分に変更する等）</a:t>
          </a:r>
          <a:endParaRPr kumimoji="1" lang="en-US" altLang="ja-JP" sz="1100"/>
        </a:p>
      </xdr:txBody>
    </xdr:sp>
    <xdr:clientData/>
  </xdr:twoCellAnchor>
  <xdr:twoCellAnchor>
    <xdr:from>
      <xdr:col>20</xdr:col>
      <xdr:colOff>123265</xdr:colOff>
      <xdr:row>0</xdr:row>
      <xdr:rowOff>33617</xdr:rowOff>
    </xdr:from>
    <xdr:to>
      <xdr:col>27</xdr:col>
      <xdr:colOff>504266</xdr:colOff>
      <xdr:row>4</xdr:row>
      <xdr:rowOff>63972</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086290" y="33617"/>
          <a:ext cx="3829051" cy="88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2</a:t>
          </a:r>
          <a:r>
            <a:rPr kumimoji="1" lang="ja-JP" altLang="ja-JP" sz="1800" b="1">
              <a:solidFill>
                <a:srgbClr val="FF0000"/>
              </a:solidFill>
              <a:effectLst/>
              <a:latin typeface="+mn-lt"/>
              <a:ea typeface="+mn-ea"/>
              <a:cs typeface="+mn-cs"/>
            </a:rPr>
            <a:t>ヶ月前までに提出</a:t>
          </a:r>
          <a:endParaRPr lang="ja-JP" altLang="ja-JP" sz="1800">
            <a:solidFill>
              <a:srgbClr val="FF0000"/>
            </a:solidFill>
            <a:effectLst/>
          </a:endParaRPr>
        </a:p>
        <a:p>
          <a:r>
            <a:rPr kumimoji="1" lang="ja-JP" altLang="ja-JP" sz="1100" b="1" u="sng">
              <a:solidFill>
                <a:schemeClr val="dk1"/>
              </a:solidFill>
              <a:effectLst/>
              <a:latin typeface="+mn-lt"/>
              <a:ea typeface="+mn-ea"/>
              <a:cs typeface="+mn-cs"/>
            </a:rPr>
            <a:t>②活動日程表</a:t>
          </a:r>
          <a:endParaRPr lang="ja-JP" altLang="ja-JP">
            <a:effectLst/>
          </a:endParaRPr>
        </a:p>
        <a:p>
          <a:r>
            <a:rPr kumimoji="1" lang="ja-JP" altLang="ja-JP" sz="1100">
              <a:solidFill>
                <a:schemeClr val="dk1"/>
              </a:solidFill>
              <a:effectLst/>
              <a:latin typeface="+mn-lt"/>
              <a:ea typeface="+mn-ea"/>
              <a:cs typeface="+mn-cs"/>
            </a:rPr>
            <a:t>・・・利用期間中の活動日程を記入いただくものです。</a:t>
          </a:r>
          <a:endParaRPr lang="ja-JP" altLang="ja-JP">
            <a:effectLst/>
          </a:endParaRPr>
        </a:p>
      </xdr:txBody>
    </xdr:sp>
    <xdr:clientData/>
  </xdr:twoCellAnchor>
  <xdr:twoCellAnchor>
    <xdr:from>
      <xdr:col>20</xdr:col>
      <xdr:colOff>130660</xdr:colOff>
      <xdr:row>5</xdr:row>
      <xdr:rowOff>31711</xdr:rowOff>
    </xdr:from>
    <xdr:to>
      <xdr:col>27</xdr:col>
      <xdr:colOff>342660</xdr:colOff>
      <xdr:row>33</xdr:row>
      <xdr:rowOff>161925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160360" y="1098511"/>
          <a:ext cx="3660050" cy="6321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〇食事時間及び入浴時間は、事前に調整します。</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○入退所時間は原則として</a:t>
          </a:r>
          <a:r>
            <a:rPr kumimoji="1" lang="en-US" altLang="ja-JP" sz="1100">
              <a:solidFill>
                <a:sysClr val="windowText" lastClr="000000"/>
              </a:solidFill>
            </a:rPr>
            <a:t>9</a:t>
          </a:r>
          <a:r>
            <a:rPr kumimoji="1" lang="ja-JP" altLang="en-US" sz="1100">
              <a:solidFill>
                <a:sysClr val="windowText" lastClr="000000"/>
              </a:solidFill>
            </a:rPr>
            <a:t>時～</a:t>
          </a:r>
          <a:r>
            <a:rPr kumimoji="1" lang="en-US" altLang="ja-JP" sz="1100">
              <a:solidFill>
                <a:sysClr val="windowText" lastClr="000000"/>
              </a:solidFill>
            </a:rPr>
            <a:t>16</a:t>
          </a:r>
          <a:r>
            <a:rPr kumimoji="1" lang="ja-JP" altLang="en-US" sz="1100">
              <a:solidFill>
                <a:sysClr val="windowText" lastClr="000000"/>
              </a:solidFill>
            </a:rPr>
            <a:t>時となります。</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入退所時間が上記時間内にできない場合は、事前にご連絡ください。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○退所点検時（</a:t>
          </a:r>
          <a:r>
            <a:rPr kumimoji="1" lang="en-US" altLang="ja-JP" sz="1100">
              <a:solidFill>
                <a:sysClr val="windowText" lastClr="000000"/>
              </a:solidFill>
            </a:rPr>
            <a:t>8</a:t>
          </a:r>
          <a:r>
            <a:rPr kumimoji="1" lang="ja-JP" altLang="en-US" sz="1100">
              <a:solidFill>
                <a:sysClr val="windowText" lastClr="000000"/>
              </a:solidFill>
            </a:rPr>
            <a:t>時</a:t>
          </a:r>
          <a:r>
            <a:rPr kumimoji="1" lang="en-US" altLang="ja-JP" sz="1100">
              <a:solidFill>
                <a:sysClr val="windowText" lastClr="000000"/>
              </a:solidFill>
            </a:rPr>
            <a:t>40</a:t>
          </a:r>
          <a:r>
            <a:rPr kumimoji="1" lang="ja-JP" altLang="en-US" sz="1100">
              <a:solidFill>
                <a:sysClr val="windowText" lastClr="000000"/>
              </a:solidFill>
            </a:rPr>
            <a:t>分～）には、引率者</a:t>
          </a:r>
          <a:r>
            <a:rPr kumimoji="1" lang="en-US" altLang="ja-JP" sz="1100">
              <a:solidFill>
                <a:sysClr val="windowText" lastClr="000000"/>
              </a:solidFill>
            </a:rPr>
            <a:t>1</a:t>
          </a:r>
          <a:r>
            <a:rPr kumimoji="1" lang="ja-JP" altLang="en-US" sz="1100">
              <a:solidFill>
                <a:sysClr val="windowText" lastClr="000000"/>
              </a:solidFill>
            </a:rPr>
            <a:t>名と各宿泊室</a:t>
          </a:r>
          <a:r>
            <a:rPr kumimoji="1" lang="en-US" altLang="ja-JP" sz="1100">
              <a:solidFill>
                <a:sysClr val="windowText" lastClr="000000"/>
              </a:solidFill>
            </a:rPr>
            <a:t>1</a:t>
          </a:r>
          <a:r>
            <a:rPr kumimoji="1" lang="ja-JP" altLang="en-US" sz="1100">
              <a:solidFill>
                <a:sysClr val="windowText" lastClr="000000"/>
              </a:solidFill>
            </a:rPr>
            <a:t>名の立ち会いができるように活動の設定をお願い致します。</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r>
            <a:rPr kumimoji="1" lang="ja-JP" altLang="en-US" sz="1100">
              <a:solidFill>
                <a:sysClr val="windowText" lastClr="000000"/>
              </a:solidFill>
            </a:rPr>
            <a:t>○スポーツ、部活動等（練習試合・大会等）のご利用で、代表者会に参加できない場合は備考欄にその旨をご記入ください。</a:t>
          </a:r>
          <a:endParaRPr kumimoji="1" lang="en-US" altLang="ja-JP" sz="1100">
            <a:solidFill>
              <a:sysClr val="windowText" lastClr="000000"/>
            </a:solidFill>
          </a:endParaRPr>
        </a:p>
        <a:p>
          <a:endParaRPr kumimoji="1" lang="en-US" altLang="ja-JP" sz="1100"/>
        </a:p>
        <a:p>
          <a:r>
            <a:rPr kumimoji="1" lang="ja-JP" altLang="en-US" sz="1100"/>
            <a:t>○全体の宿泊利用が少人数の場合、食事時間及び入浴時間の時間短縮をお願いすることがあります。（資源の節減等のご協力をお願い致します。）</a:t>
          </a:r>
          <a:endParaRPr kumimoji="1" lang="en-US" altLang="ja-JP" sz="1100"/>
        </a:p>
        <a:p>
          <a:endParaRPr kumimoji="1" lang="en-US" altLang="ja-JP" sz="1100"/>
        </a:p>
        <a:p>
          <a:r>
            <a:rPr kumimoji="1" lang="ja-JP" altLang="en-US" sz="1100"/>
            <a:t>○当日の宿泊人数及び団体数が多い場合、全団体の入浴時間の確保のため、夜間の活動内容と実施時間を調整する場合がありますので、ご協力をお願い致します。</a:t>
          </a:r>
          <a:endParaRPr kumimoji="1" lang="en-US" altLang="ja-JP" sz="1100"/>
        </a:p>
        <a:p>
          <a:r>
            <a:rPr kumimoji="1" lang="ja-JP" altLang="en-US" sz="1100"/>
            <a:t>（例．エアロビクスの時間を１９時～２０時→１８時３０分～１９時３０分に変更する等）</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xdr:twoCellAnchor>
    <xdr:from>
      <xdr:col>77</xdr:col>
      <xdr:colOff>121227</xdr:colOff>
      <xdr:row>0</xdr:row>
      <xdr:rowOff>155864</xdr:rowOff>
    </xdr:from>
    <xdr:to>
      <xdr:col>81</xdr:col>
      <xdr:colOff>1725633</xdr:colOff>
      <xdr:row>9</xdr:row>
      <xdr:rowOff>270907</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1239500" y="155864"/>
          <a:ext cx="8202633" cy="3751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2000">
              <a:solidFill>
                <a:srgbClr val="FF0000"/>
              </a:solidFill>
              <a:effectLst/>
              <a:latin typeface="+mn-lt"/>
              <a:ea typeface="+mn-ea"/>
              <a:cs typeface="+mn-cs"/>
            </a:rPr>
            <a:t>○利用日の</a:t>
          </a:r>
          <a:r>
            <a:rPr kumimoji="1" lang="en-US" altLang="ja-JP" sz="2000" b="1">
              <a:solidFill>
                <a:srgbClr val="FF0000"/>
              </a:solidFill>
              <a:effectLst/>
              <a:latin typeface="+mn-lt"/>
              <a:ea typeface="+mn-ea"/>
              <a:cs typeface="+mn-cs"/>
            </a:rPr>
            <a:t>1</a:t>
          </a:r>
          <a:r>
            <a:rPr kumimoji="1" lang="ja-JP" altLang="ja-JP" sz="2000" b="1">
              <a:solidFill>
                <a:srgbClr val="FF0000"/>
              </a:solidFill>
              <a:effectLst/>
              <a:latin typeface="+mn-lt"/>
              <a:ea typeface="+mn-ea"/>
              <a:cs typeface="+mn-cs"/>
            </a:rPr>
            <a:t>ヶ月前までに提出</a:t>
          </a:r>
          <a:endParaRPr lang="ja-JP" altLang="ja-JP" sz="2000">
            <a:solidFill>
              <a:srgbClr val="FF0000"/>
            </a:solidFill>
            <a:effectLst/>
          </a:endParaRPr>
        </a:p>
        <a:p>
          <a:r>
            <a:rPr kumimoji="1" lang="ja-JP" altLang="en-US" sz="2000" b="1" u="sng">
              <a:solidFill>
                <a:schemeClr val="dk1"/>
              </a:solidFill>
              <a:effectLst/>
              <a:latin typeface="+mn-lt"/>
              <a:ea typeface="+mn-ea"/>
              <a:cs typeface="+mn-cs"/>
            </a:rPr>
            <a:t>③</a:t>
          </a:r>
          <a:r>
            <a:rPr kumimoji="1" lang="ja-JP" altLang="ja-JP" sz="2000" b="1" u="sng">
              <a:solidFill>
                <a:schemeClr val="dk1"/>
              </a:solidFill>
              <a:effectLst/>
              <a:latin typeface="+mn-lt"/>
              <a:ea typeface="+mn-ea"/>
              <a:cs typeface="+mn-cs"/>
            </a:rPr>
            <a:t>食事数等注文票</a:t>
          </a:r>
          <a:endParaRPr lang="ja-JP" altLang="ja-JP" sz="2000">
            <a:effectLst/>
          </a:endParaRPr>
        </a:p>
        <a:p>
          <a:r>
            <a:rPr kumimoji="1" lang="ja-JP" altLang="ja-JP" sz="2000">
              <a:solidFill>
                <a:schemeClr val="dk1"/>
              </a:solidFill>
              <a:effectLst/>
              <a:latin typeface="+mn-lt"/>
              <a:ea typeface="+mn-ea"/>
              <a:cs typeface="+mn-cs"/>
            </a:rPr>
            <a:t>・・・食事・飲み物・お弁当等</a:t>
          </a:r>
          <a:r>
            <a:rPr kumimoji="1" lang="ja-JP" altLang="en-US" sz="2000">
              <a:solidFill>
                <a:schemeClr val="dk1"/>
              </a:solidFill>
              <a:effectLst/>
              <a:latin typeface="+mn-lt"/>
              <a:ea typeface="+mn-ea"/>
              <a:cs typeface="+mn-cs"/>
            </a:rPr>
            <a:t>の</a:t>
          </a:r>
          <a:r>
            <a:rPr kumimoji="1" lang="ja-JP" altLang="ja-JP" sz="2000">
              <a:solidFill>
                <a:schemeClr val="dk1"/>
              </a:solidFill>
              <a:effectLst/>
              <a:latin typeface="+mn-lt"/>
              <a:ea typeface="+mn-ea"/>
              <a:cs typeface="+mn-cs"/>
            </a:rPr>
            <a:t>注文</a:t>
          </a:r>
          <a:r>
            <a:rPr kumimoji="1" lang="ja-JP" altLang="en-US" sz="2000">
              <a:solidFill>
                <a:schemeClr val="dk1"/>
              </a:solidFill>
              <a:effectLst/>
              <a:latin typeface="+mn-lt"/>
              <a:ea typeface="+mn-ea"/>
              <a:cs typeface="+mn-cs"/>
            </a:rPr>
            <a:t>票で</a:t>
          </a:r>
          <a:r>
            <a:rPr kumimoji="1" lang="ja-JP" altLang="ja-JP" sz="2000">
              <a:solidFill>
                <a:schemeClr val="dk1"/>
              </a:solidFill>
              <a:effectLst/>
              <a:latin typeface="+mn-lt"/>
              <a:ea typeface="+mn-ea"/>
              <a:cs typeface="+mn-cs"/>
            </a:rPr>
            <a:t>す。</a:t>
          </a:r>
          <a:endParaRPr lang="ja-JP" altLang="ja-JP" sz="2000">
            <a:effectLst/>
          </a:endParaRPr>
        </a:p>
        <a:p>
          <a:r>
            <a:rPr kumimoji="1" lang="ja-JP" altLang="ja-JP" sz="2000">
              <a:solidFill>
                <a:schemeClr val="dk1"/>
              </a:solidFill>
              <a:effectLst/>
              <a:latin typeface="+mn-lt"/>
              <a:ea typeface="+mn-ea"/>
              <a:cs typeface="+mn-cs"/>
            </a:rPr>
            <a:t>利用</a:t>
          </a:r>
          <a:r>
            <a:rPr kumimoji="1" lang="en-US" altLang="ja-JP" sz="2000">
              <a:solidFill>
                <a:schemeClr val="dk1"/>
              </a:solidFill>
              <a:effectLst/>
              <a:latin typeface="+mn-lt"/>
              <a:ea typeface="+mn-ea"/>
              <a:cs typeface="+mn-cs"/>
            </a:rPr>
            <a:t>1</a:t>
          </a:r>
          <a:r>
            <a:rPr kumimoji="1" lang="ja-JP" altLang="ja-JP" sz="2000">
              <a:solidFill>
                <a:schemeClr val="dk1"/>
              </a:solidFill>
              <a:effectLst/>
              <a:latin typeface="+mn-lt"/>
              <a:ea typeface="+mn-ea"/>
              <a:cs typeface="+mn-cs"/>
            </a:rPr>
            <a:t>ヶ月前を過ぎての</a:t>
          </a:r>
          <a:r>
            <a:rPr kumimoji="1" lang="ja-JP" altLang="ja-JP" sz="2000" b="1" u="sng">
              <a:solidFill>
                <a:srgbClr val="FF0000"/>
              </a:solidFill>
              <a:effectLst/>
              <a:latin typeface="+mn-lt"/>
              <a:ea typeface="+mn-ea"/>
              <a:cs typeface="+mn-cs"/>
            </a:rPr>
            <a:t>変更</a:t>
          </a:r>
          <a:r>
            <a:rPr kumimoji="1" lang="ja-JP" altLang="en-US" sz="2000" b="1" u="sng">
              <a:solidFill>
                <a:srgbClr val="FF0000"/>
              </a:solidFill>
              <a:effectLst/>
              <a:latin typeface="+mn-lt"/>
              <a:ea typeface="+mn-ea"/>
              <a:cs typeface="+mn-cs"/>
            </a:rPr>
            <a:t>も</a:t>
          </a:r>
          <a:r>
            <a:rPr kumimoji="1" lang="ja-JP" altLang="ja-JP" sz="2000" b="1" u="sng">
              <a:solidFill>
                <a:srgbClr val="FF0000"/>
              </a:solidFill>
              <a:effectLst/>
              <a:latin typeface="+mn-lt"/>
              <a:ea typeface="+mn-ea"/>
              <a:cs typeface="+mn-cs"/>
            </a:rPr>
            <a:t>こちらの書式をご利用ください。</a:t>
          </a:r>
          <a:endParaRPr lang="ja-JP" altLang="ja-JP" sz="2000" b="1" u="sng">
            <a:solidFill>
              <a:srgbClr val="FF0000"/>
            </a:solidFill>
            <a:effectLst/>
          </a:endParaRPr>
        </a:p>
        <a:p>
          <a:r>
            <a:rPr kumimoji="1" lang="en-US" altLang="ja-JP" sz="2000">
              <a:solidFill>
                <a:schemeClr val="dk1"/>
              </a:solidFill>
              <a:effectLst/>
              <a:latin typeface="+mn-lt"/>
              <a:ea typeface="+mn-ea"/>
              <a:cs typeface="+mn-cs"/>
            </a:rPr>
            <a:t>※</a:t>
          </a:r>
          <a:r>
            <a:rPr kumimoji="1" lang="ja-JP" altLang="ja-JP" sz="2000">
              <a:solidFill>
                <a:schemeClr val="dk1"/>
              </a:solidFill>
              <a:effectLst/>
              <a:latin typeface="+mn-lt"/>
              <a:ea typeface="+mn-ea"/>
              <a:cs typeface="+mn-cs"/>
            </a:rPr>
            <a:t>食物アレルギーの方は、事前にアンケートをご提出ください。</a:t>
          </a:r>
          <a:endParaRPr lang="ja-JP" altLang="ja-JP" sz="2000">
            <a:effectLst/>
          </a:endParaRPr>
        </a:p>
        <a:p>
          <a:r>
            <a:rPr kumimoji="1" lang="ja-JP" altLang="ja-JP" sz="2000">
              <a:solidFill>
                <a:schemeClr val="dk1"/>
              </a:solidFill>
              <a:effectLst/>
              <a:latin typeface="+mn-lt"/>
              <a:ea typeface="+mn-ea"/>
              <a:cs typeface="+mn-cs"/>
            </a:rPr>
            <a:t>アンケート様式：</a:t>
          </a:r>
          <a:r>
            <a:rPr kumimoji="1" lang="en-US" altLang="ja-JP" sz="2000">
              <a:solidFill>
                <a:schemeClr val="dk1"/>
              </a:solidFill>
              <a:effectLst/>
              <a:latin typeface="+mn-lt"/>
              <a:ea typeface="+mn-ea"/>
              <a:cs typeface="+mn-cs"/>
            </a:rPr>
            <a:t>https://ozu.niye.go.jp/download/assets/docs/allergy.pdf</a:t>
          </a:r>
          <a:endParaRPr lang="ja-JP" altLang="ja-JP" sz="2000">
            <a:effectLst/>
          </a:endParaRPr>
        </a:p>
        <a:p>
          <a:endParaRPr kumimoji="1" lang="en-US" altLang="ja-JP" sz="2000">
            <a:solidFill>
              <a:schemeClr val="dk1"/>
            </a:solidFill>
            <a:effectLst/>
            <a:latin typeface="+mn-lt"/>
            <a:ea typeface="+mn-ea"/>
            <a:cs typeface="+mn-cs"/>
          </a:endParaRPr>
        </a:p>
        <a:p>
          <a:r>
            <a:rPr kumimoji="1" lang="ja-JP" altLang="en-US" sz="2000">
              <a:solidFill>
                <a:schemeClr val="dk1"/>
              </a:solidFill>
              <a:effectLst/>
              <a:latin typeface="+mn-lt"/>
              <a:ea typeface="+mn-ea"/>
              <a:cs typeface="+mn-cs"/>
            </a:rPr>
            <a:t>提出先：コンパスグループ・ジャパン株式会社大洲店</a:t>
          </a:r>
          <a:endParaRPr kumimoji="1" lang="en-US" altLang="ja-JP" sz="2000">
            <a:solidFill>
              <a:schemeClr val="dk1"/>
            </a:solidFill>
            <a:effectLst/>
            <a:latin typeface="+mn-lt"/>
            <a:ea typeface="+mn-ea"/>
            <a:cs typeface="+mn-cs"/>
          </a:endParaRPr>
        </a:p>
        <a:p>
          <a:r>
            <a:rPr kumimoji="1" lang="ja-JP" altLang="en-US" sz="2000">
              <a:solidFill>
                <a:schemeClr val="dk1"/>
              </a:solidFill>
              <a:effectLst/>
              <a:latin typeface="+mn-lt"/>
              <a:ea typeface="+mn-ea"/>
              <a:cs typeface="+mn-cs"/>
            </a:rPr>
            <a:t>メール：</a:t>
          </a:r>
          <a:r>
            <a:rPr kumimoji="1" lang="en-US" altLang="ja-JP" sz="2000">
              <a:solidFill>
                <a:schemeClr val="dk1"/>
              </a:solidFill>
              <a:effectLst/>
              <a:latin typeface="+mn-lt"/>
              <a:ea typeface="+mn-ea"/>
              <a:cs typeface="+mn-cs"/>
            </a:rPr>
            <a:t>35504@compass-jpn.com</a:t>
          </a:r>
          <a:r>
            <a:rPr kumimoji="1" lang="ja-JP" altLang="en-US" sz="2000">
              <a:solidFill>
                <a:schemeClr val="dk1"/>
              </a:solidFill>
              <a:effectLst/>
              <a:latin typeface="+mn-lt"/>
              <a:ea typeface="+mn-ea"/>
              <a:cs typeface="+mn-cs"/>
            </a:rPr>
            <a:t>　　　</a:t>
          </a:r>
          <a:r>
            <a:rPr kumimoji="1" lang="en-US" altLang="ja-JP" sz="2000">
              <a:solidFill>
                <a:schemeClr val="dk1"/>
              </a:solidFill>
              <a:effectLst/>
              <a:latin typeface="+mn-lt"/>
              <a:ea typeface="+mn-ea"/>
              <a:cs typeface="+mn-cs"/>
            </a:rPr>
            <a:t>FAX</a:t>
          </a:r>
          <a:r>
            <a:rPr kumimoji="1" lang="ja-JP" altLang="en-US" sz="2000">
              <a:solidFill>
                <a:schemeClr val="dk1"/>
              </a:solidFill>
              <a:effectLst/>
              <a:latin typeface="+mn-lt"/>
              <a:ea typeface="+mn-ea"/>
              <a:cs typeface="+mn-cs"/>
            </a:rPr>
            <a:t>：</a:t>
          </a:r>
          <a:r>
            <a:rPr kumimoji="1" lang="en-US" altLang="ja-JP" sz="2000">
              <a:solidFill>
                <a:schemeClr val="dk1"/>
              </a:solidFill>
              <a:effectLst/>
              <a:latin typeface="+mn-lt"/>
              <a:ea typeface="+mn-ea"/>
              <a:cs typeface="+mn-cs"/>
            </a:rPr>
            <a:t>0893-24-6531</a:t>
          </a:r>
          <a:endParaRPr kumimoji="1" lang="ja-JP" altLang="en-US" sz="2000"/>
        </a:p>
      </xdr:txBody>
    </xdr:sp>
    <xdr:clientData/>
  </xdr:twoCellAnchor>
  <xdr:twoCellAnchor>
    <xdr:from>
      <xdr:col>77</xdr:col>
      <xdr:colOff>134735</xdr:colOff>
      <xdr:row>10</xdr:row>
      <xdr:rowOff>169372</xdr:rowOff>
    </xdr:from>
    <xdr:to>
      <xdr:col>81</xdr:col>
      <xdr:colOff>1772737</xdr:colOff>
      <xdr:row>15</xdr:row>
      <xdr:rowOff>13261</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919508" y="4273781"/>
          <a:ext cx="7560820" cy="1541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○利用日数や団体数が足りない場合はシートを増やして記入してください。</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22</xdr:row>
          <xdr:rowOff>121920</xdr:rowOff>
        </xdr:from>
        <xdr:to>
          <xdr:col>24</xdr:col>
          <xdr:colOff>83820</xdr:colOff>
          <xdr:row>23</xdr:row>
          <xdr:rowOff>144780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23</xdr:row>
          <xdr:rowOff>160020</xdr:rowOff>
        </xdr:from>
        <xdr:to>
          <xdr:col>23</xdr:col>
          <xdr:colOff>38100</xdr:colOff>
          <xdr:row>24</xdr:row>
          <xdr:rowOff>152400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昼食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24</xdr:row>
          <xdr:rowOff>190500</xdr:rowOff>
        </xdr:from>
        <xdr:to>
          <xdr:col>24</xdr:col>
          <xdr:colOff>83820</xdr:colOff>
          <xdr:row>25</xdr:row>
          <xdr:rowOff>228600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夕食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95997</xdr:colOff>
      <xdr:row>0</xdr:row>
      <xdr:rowOff>75639</xdr:rowOff>
    </xdr:from>
    <xdr:to>
      <xdr:col>24</xdr:col>
      <xdr:colOff>7470</xdr:colOff>
      <xdr:row>1</xdr:row>
      <xdr:rowOff>282014</xdr:rowOff>
    </xdr:to>
    <xdr:sp macro="" textlink="">
      <xdr:nvSpPr>
        <xdr:cNvPr id="2" name="Shape 19">
          <a:extLst>
            <a:ext uri="{FF2B5EF4-FFF2-40B4-BE49-F238E27FC236}">
              <a16:creationId xmlns:a16="http://schemas.microsoft.com/office/drawing/2014/main" id="{00000000-0008-0000-0300-000002000000}"/>
            </a:ext>
          </a:extLst>
        </xdr:cNvPr>
        <xdr:cNvSpPr/>
      </xdr:nvSpPr>
      <xdr:spPr>
        <a:xfrm>
          <a:off x="95997" y="75639"/>
          <a:ext cx="3130923" cy="615950"/>
        </a:xfrm>
        <a:prstGeom prst="foldedCorner">
          <a:avLst>
            <a:gd name="adj" fmla="val 12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lvl="0" indent="0" algn="ctr">
            <a:spcBef>
              <a:spcPts val="0"/>
            </a:spcBef>
            <a:spcAft>
              <a:spcPts val="0"/>
            </a:spcAft>
            <a:buNone/>
          </a:pPr>
          <a:r>
            <a:rPr lang="en-US" sz="2400"/>
            <a:t>教材</a:t>
          </a:r>
          <a:r>
            <a:rPr lang="ja-JP" altLang="en-US" sz="2400"/>
            <a:t>申込</a:t>
          </a:r>
          <a:r>
            <a:rPr lang="en-US" sz="2400"/>
            <a:t>書</a:t>
          </a:r>
          <a:endParaRPr sz="2000"/>
        </a:p>
      </xdr:txBody>
    </xdr:sp>
    <xdr:clientData fLocksWithSheet="0"/>
  </xdr:twoCellAnchor>
  <xdr:twoCellAnchor>
    <xdr:from>
      <xdr:col>26</xdr:col>
      <xdr:colOff>9525</xdr:colOff>
      <xdr:row>0</xdr:row>
      <xdr:rowOff>438150</xdr:rowOff>
    </xdr:from>
    <xdr:to>
      <xdr:col>26</xdr:col>
      <xdr:colOff>85725</xdr:colOff>
      <xdr:row>2</xdr:row>
      <xdr:rowOff>200025</xdr:rowOff>
    </xdr:to>
    <xdr:sp macro="" textlink="">
      <xdr:nvSpPr>
        <xdr:cNvPr id="3" name="Shape 20">
          <a:extLst>
            <a:ext uri="{FF2B5EF4-FFF2-40B4-BE49-F238E27FC236}">
              <a16:creationId xmlns:a16="http://schemas.microsoft.com/office/drawing/2014/main" id="{00000000-0008-0000-0300-000003000000}"/>
            </a:ext>
          </a:extLst>
        </xdr:cNvPr>
        <xdr:cNvSpPr/>
      </xdr:nvSpPr>
      <xdr:spPr>
        <a:xfrm>
          <a:off x="3590925"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25</xdr:col>
      <xdr:colOff>85725</xdr:colOff>
      <xdr:row>0</xdr:row>
      <xdr:rowOff>400050</xdr:rowOff>
    </xdr:from>
    <xdr:to>
      <xdr:col>26</xdr:col>
      <xdr:colOff>47625</xdr:colOff>
      <xdr:row>2</xdr:row>
      <xdr:rowOff>161925</xdr:rowOff>
    </xdr:to>
    <xdr:sp macro="" textlink="">
      <xdr:nvSpPr>
        <xdr:cNvPr id="4" name="Shape 21">
          <a:extLst>
            <a:ext uri="{FF2B5EF4-FFF2-40B4-BE49-F238E27FC236}">
              <a16:creationId xmlns:a16="http://schemas.microsoft.com/office/drawing/2014/main" id="{00000000-0008-0000-0300-000004000000}"/>
            </a:ext>
          </a:extLst>
        </xdr:cNvPr>
        <xdr:cNvSpPr/>
      </xdr:nvSpPr>
      <xdr:spPr>
        <a:xfrm>
          <a:off x="3486150" y="400050"/>
          <a:ext cx="142875" cy="581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41</xdr:col>
      <xdr:colOff>9525</xdr:colOff>
      <xdr:row>0</xdr:row>
      <xdr:rowOff>438150</xdr:rowOff>
    </xdr:from>
    <xdr:to>
      <xdr:col>41</xdr:col>
      <xdr:colOff>85725</xdr:colOff>
      <xdr:row>2</xdr:row>
      <xdr:rowOff>200025</xdr:rowOff>
    </xdr:to>
    <xdr:sp macro="" textlink="">
      <xdr:nvSpPr>
        <xdr:cNvPr id="5" name="Shape 20">
          <a:extLst>
            <a:ext uri="{FF2B5EF4-FFF2-40B4-BE49-F238E27FC236}">
              <a16:creationId xmlns:a16="http://schemas.microsoft.com/office/drawing/2014/main" id="{00000000-0008-0000-0300-000005000000}"/>
            </a:ext>
          </a:extLst>
        </xdr:cNvPr>
        <xdr:cNvSpPr/>
      </xdr:nvSpPr>
      <xdr:spPr>
        <a:xfrm>
          <a:off x="523875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95997</xdr:colOff>
      <xdr:row>0</xdr:row>
      <xdr:rowOff>75639</xdr:rowOff>
    </xdr:from>
    <xdr:to>
      <xdr:col>24</xdr:col>
      <xdr:colOff>7470</xdr:colOff>
      <xdr:row>1</xdr:row>
      <xdr:rowOff>282014</xdr:rowOff>
    </xdr:to>
    <xdr:sp macro="" textlink="">
      <xdr:nvSpPr>
        <xdr:cNvPr id="6" name="Shape 19">
          <a:extLst>
            <a:ext uri="{FF2B5EF4-FFF2-40B4-BE49-F238E27FC236}">
              <a16:creationId xmlns:a16="http://schemas.microsoft.com/office/drawing/2014/main" id="{00000000-0008-0000-0300-000006000000}"/>
            </a:ext>
          </a:extLst>
        </xdr:cNvPr>
        <xdr:cNvSpPr/>
      </xdr:nvSpPr>
      <xdr:spPr>
        <a:xfrm>
          <a:off x="95997" y="75639"/>
          <a:ext cx="3130923" cy="615950"/>
        </a:xfrm>
        <a:prstGeom prst="foldedCorner">
          <a:avLst>
            <a:gd name="adj" fmla="val 12500"/>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lvl="0" indent="0" algn="ctr">
            <a:spcBef>
              <a:spcPts val="0"/>
            </a:spcBef>
            <a:spcAft>
              <a:spcPts val="0"/>
            </a:spcAft>
            <a:buNone/>
          </a:pPr>
          <a:r>
            <a:rPr lang="en-US" sz="2400"/>
            <a:t>教材</a:t>
          </a:r>
          <a:r>
            <a:rPr lang="ja-JP" altLang="en-US" sz="2400"/>
            <a:t>申込</a:t>
          </a:r>
          <a:r>
            <a:rPr lang="en-US" sz="2400"/>
            <a:t>書</a:t>
          </a:r>
          <a:endParaRPr sz="2000"/>
        </a:p>
      </xdr:txBody>
    </xdr:sp>
    <xdr:clientData fLocksWithSheet="0"/>
  </xdr:twoCellAnchor>
  <xdr:twoCellAnchor>
    <xdr:from>
      <xdr:col>26</xdr:col>
      <xdr:colOff>9525</xdr:colOff>
      <xdr:row>0</xdr:row>
      <xdr:rowOff>438150</xdr:rowOff>
    </xdr:from>
    <xdr:to>
      <xdr:col>26</xdr:col>
      <xdr:colOff>85725</xdr:colOff>
      <xdr:row>2</xdr:row>
      <xdr:rowOff>200025</xdr:rowOff>
    </xdr:to>
    <xdr:sp macro="" textlink="">
      <xdr:nvSpPr>
        <xdr:cNvPr id="7" name="Shape 20">
          <a:extLst>
            <a:ext uri="{FF2B5EF4-FFF2-40B4-BE49-F238E27FC236}">
              <a16:creationId xmlns:a16="http://schemas.microsoft.com/office/drawing/2014/main" id="{00000000-0008-0000-0300-000007000000}"/>
            </a:ext>
          </a:extLst>
        </xdr:cNvPr>
        <xdr:cNvSpPr/>
      </xdr:nvSpPr>
      <xdr:spPr>
        <a:xfrm>
          <a:off x="3590925"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25</xdr:col>
      <xdr:colOff>85725</xdr:colOff>
      <xdr:row>0</xdr:row>
      <xdr:rowOff>400050</xdr:rowOff>
    </xdr:from>
    <xdr:to>
      <xdr:col>26</xdr:col>
      <xdr:colOff>47625</xdr:colOff>
      <xdr:row>2</xdr:row>
      <xdr:rowOff>161925</xdr:rowOff>
    </xdr:to>
    <xdr:sp macro="" textlink="">
      <xdr:nvSpPr>
        <xdr:cNvPr id="8" name="Shape 21">
          <a:extLst>
            <a:ext uri="{FF2B5EF4-FFF2-40B4-BE49-F238E27FC236}">
              <a16:creationId xmlns:a16="http://schemas.microsoft.com/office/drawing/2014/main" id="{00000000-0008-0000-0300-000008000000}"/>
            </a:ext>
          </a:extLst>
        </xdr:cNvPr>
        <xdr:cNvSpPr/>
      </xdr:nvSpPr>
      <xdr:spPr>
        <a:xfrm>
          <a:off x="3486150" y="400050"/>
          <a:ext cx="142875" cy="581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41</xdr:col>
      <xdr:colOff>9525</xdr:colOff>
      <xdr:row>0</xdr:row>
      <xdr:rowOff>438150</xdr:rowOff>
    </xdr:from>
    <xdr:to>
      <xdr:col>41</xdr:col>
      <xdr:colOff>85725</xdr:colOff>
      <xdr:row>2</xdr:row>
      <xdr:rowOff>200025</xdr:rowOff>
    </xdr:to>
    <xdr:sp macro="" textlink="">
      <xdr:nvSpPr>
        <xdr:cNvPr id="9" name="Shape 20">
          <a:extLst>
            <a:ext uri="{FF2B5EF4-FFF2-40B4-BE49-F238E27FC236}">
              <a16:creationId xmlns:a16="http://schemas.microsoft.com/office/drawing/2014/main" id="{00000000-0008-0000-0300-000009000000}"/>
            </a:ext>
          </a:extLst>
        </xdr:cNvPr>
        <xdr:cNvSpPr/>
      </xdr:nvSpPr>
      <xdr:spPr>
        <a:xfrm>
          <a:off x="5238750" y="409575"/>
          <a:ext cx="76200" cy="609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47</xdr:col>
      <xdr:colOff>56028</xdr:colOff>
      <xdr:row>0</xdr:row>
      <xdr:rowOff>168088</xdr:rowOff>
    </xdr:from>
    <xdr:to>
      <xdr:col>51</xdr:col>
      <xdr:colOff>918881</xdr:colOff>
      <xdr:row>5</xdr:row>
      <xdr:rowOff>403412</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7133103" y="168088"/>
          <a:ext cx="3863228" cy="1911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rgbClr val="FF0000"/>
              </a:solidFill>
              <a:effectLst/>
              <a:latin typeface="+mn-lt"/>
              <a:ea typeface="+mn-ea"/>
              <a:cs typeface="+mn-cs"/>
            </a:rPr>
            <a:t>○利用日の</a:t>
          </a:r>
          <a:r>
            <a:rPr kumimoji="1" lang="en-US" altLang="ja-JP" sz="1800" b="1">
              <a:solidFill>
                <a:srgbClr val="FF0000"/>
              </a:solidFill>
              <a:effectLst/>
              <a:latin typeface="+mn-lt"/>
              <a:ea typeface="+mn-ea"/>
              <a:cs typeface="+mn-cs"/>
            </a:rPr>
            <a:t>1</a:t>
          </a:r>
          <a:r>
            <a:rPr kumimoji="1" lang="ja-JP" altLang="ja-JP" sz="1800" b="1">
              <a:solidFill>
                <a:srgbClr val="FF0000"/>
              </a:solidFill>
              <a:effectLst/>
              <a:latin typeface="+mn-lt"/>
              <a:ea typeface="+mn-ea"/>
              <a:cs typeface="+mn-cs"/>
            </a:rPr>
            <a:t>ヶ月前までに提出</a:t>
          </a:r>
          <a:endParaRPr lang="ja-JP" altLang="ja-JP" sz="3200">
            <a:solidFill>
              <a:srgbClr val="FF0000"/>
            </a:solidFill>
            <a:effectLst/>
          </a:endParaRPr>
        </a:p>
        <a:p>
          <a:r>
            <a:rPr kumimoji="1" lang="ja-JP" altLang="ja-JP" sz="1800" b="1" u="sng">
              <a:solidFill>
                <a:schemeClr val="dk1"/>
              </a:solidFill>
              <a:effectLst/>
              <a:latin typeface="+mn-lt"/>
              <a:ea typeface="+mn-ea"/>
              <a:cs typeface="+mn-cs"/>
            </a:rPr>
            <a:t>④教材申込書</a:t>
          </a:r>
          <a:endParaRPr lang="ja-JP" altLang="ja-JP" sz="1800">
            <a:effectLst/>
          </a:endParaRPr>
        </a:p>
        <a:p>
          <a:r>
            <a:rPr kumimoji="1" lang="ja-JP" altLang="ja-JP" sz="1800">
              <a:solidFill>
                <a:schemeClr val="dk1"/>
              </a:solidFill>
              <a:effectLst/>
              <a:latin typeface="+mn-lt"/>
              <a:ea typeface="+mn-ea"/>
              <a:cs typeface="+mn-cs"/>
            </a:rPr>
            <a:t>・・・教材等を注文する場合に記入します。数量の</a:t>
          </a:r>
          <a:r>
            <a:rPr kumimoji="1" lang="ja-JP" altLang="ja-JP" sz="1800" b="1" u="sng">
              <a:solidFill>
                <a:srgbClr val="FF0000"/>
              </a:solidFill>
              <a:effectLst/>
              <a:latin typeface="+mn-lt"/>
              <a:ea typeface="+mn-ea"/>
              <a:cs typeface="+mn-cs"/>
            </a:rPr>
            <a:t>変更等も</a:t>
          </a:r>
          <a:r>
            <a:rPr kumimoji="1" lang="ja-JP" altLang="ja-JP" sz="1800">
              <a:solidFill>
                <a:schemeClr val="dk1"/>
              </a:solidFill>
              <a:effectLst/>
              <a:latin typeface="+mn-lt"/>
              <a:ea typeface="+mn-ea"/>
              <a:cs typeface="+mn-cs"/>
            </a:rPr>
            <a:t>こちらの書式をご利用ください。</a:t>
          </a:r>
          <a:endParaRPr lang="ja-JP" altLang="ja-JP" sz="1800">
            <a:effectLst/>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152400</xdr:colOff>
      <xdr:row>9</xdr:row>
      <xdr:rowOff>51953</xdr:rowOff>
    </xdr:from>
    <xdr:to>
      <xdr:col>21</xdr:col>
      <xdr:colOff>32039</xdr:colOff>
      <xdr:row>11</xdr:row>
      <xdr:rowOff>128153</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7668491" y="4017817"/>
          <a:ext cx="780184" cy="3879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104775</xdr:colOff>
      <xdr:row>9</xdr:row>
      <xdr:rowOff>69271</xdr:rowOff>
    </xdr:from>
    <xdr:to>
      <xdr:col>32</xdr:col>
      <xdr:colOff>381000</xdr:colOff>
      <xdr:row>11</xdr:row>
      <xdr:rowOff>95249</xdr:rowOff>
    </xdr:to>
    <xdr:sp macro="" textlink="">
      <xdr:nvSpPr>
        <xdr:cNvPr id="3"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12608502" y="4035135"/>
          <a:ext cx="674543" cy="33770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122092</xdr:colOff>
      <xdr:row>9</xdr:row>
      <xdr:rowOff>51954</xdr:rowOff>
    </xdr:from>
    <xdr:to>
      <xdr:col>45</xdr:col>
      <xdr:colOff>103908</xdr:colOff>
      <xdr:row>11</xdr:row>
      <xdr:rowOff>112567</xdr:rowOff>
    </xdr:to>
    <xdr:sp macro="" textlink="">
      <xdr:nvSpPr>
        <xdr:cNvPr id="4" name="AutoShape 3">
          <a:extLst>
            <a:ext uri="{FF2B5EF4-FFF2-40B4-BE49-F238E27FC236}">
              <a16:creationId xmlns:a16="http://schemas.microsoft.com/office/drawing/2014/main" id="{00000000-0008-0000-0500-000004000000}"/>
            </a:ext>
          </a:extLst>
        </xdr:cNvPr>
        <xdr:cNvSpPr>
          <a:spLocks noChangeArrowheads="1"/>
        </xdr:cNvSpPr>
      </xdr:nvSpPr>
      <xdr:spPr bwMode="auto">
        <a:xfrm>
          <a:off x="17405637" y="4017818"/>
          <a:ext cx="778453" cy="37234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239857</xdr:colOff>
      <xdr:row>9</xdr:row>
      <xdr:rowOff>69272</xdr:rowOff>
    </xdr:from>
    <xdr:to>
      <xdr:col>10</xdr:col>
      <xdr:colOff>34637</xdr:colOff>
      <xdr:row>11</xdr:row>
      <xdr:rowOff>158461</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bwMode="auto">
        <a:xfrm>
          <a:off x="3564948" y="4035136"/>
          <a:ext cx="556780" cy="400916"/>
        </a:xfrm>
        <a:prstGeom prst="downArrow">
          <a:avLst>
            <a:gd name="adj1" fmla="val 50000"/>
            <a:gd name="adj2" fmla="val 322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51</xdr:col>
      <xdr:colOff>17319</xdr:colOff>
      <xdr:row>0</xdr:row>
      <xdr:rowOff>242455</xdr:rowOff>
    </xdr:from>
    <xdr:to>
      <xdr:col>61</xdr:col>
      <xdr:colOff>571501</xdr:colOff>
      <xdr:row>4</xdr:row>
      <xdr:rowOff>86590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0227637" y="242455"/>
          <a:ext cx="7481455" cy="1731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a:t>
          </a:r>
          <a:r>
            <a:rPr kumimoji="1" lang="ja-JP" altLang="en-US" sz="2800" b="1">
              <a:solidFill>
                <a:srgbClr val="FF0000"/>
              </a:solidFill>
            </a:rPr>
            <a:t>当日までに提出</a:t>
          </a:r>
          <a:r>
            <a:rPr kumimoji="1" lang="ja-JP" altLang="en-US" sz="2800"/>
            <a:t>（当日持参可能）</a:t>
          </a:r>
          <a:endParaRPr kumimoji="1" lang="en-US" altLang="ja-JP" sz="2800"/>
        </a:p>
        <a:p>
          <a:r>
            <a:rPr kumimoji="1" lang="ja-JP" altLang="en-US" sz="1800" b="1" u="sng"/>
            <a:t>⑥複数団体票</a:t>
          </a:r>
          <a:endParaRPr kumimoji="1" lang="en-US" altLang="ja-JP" sz="1800" b="1" u="sng"/>
        </a:p>
        <a:p>
          <a:r>
            <a:rPr kumimoji="1" lang="ja-JP" altLang="en-US" sz="1800"/>
            <a:t>・・・複数の団体が一団体として利用する場合にご提出ください。集団宿泊における連合小学校・部活動の合同合宿などです。</a:t>
          </a:r>
          <a:endParaRPr kumimoji="1" lang="en-US" altLang="ja-JP" sz="1800"/>
        </a:p>
      </xdr:txBody>
    </xdr:sp>
    <xdr:clientData/>
  </xdr:twoCellAnchor>
  <xdr:twoCellAnchor>
    <xdr:from>
      <xdr:col>51</xdr:col>
      <xdr:colOff>31172</xdr:colOff>
      <xdr:row>5</xdr:row>
      <xdr:rowOff>83129</xdr:rowOff>
    </xdr:from>
    <xdr:to>
      <xdr:col>61</xdr:col>
      <xdr:colOff>585354</xdr:colOff>
      <xdr:row>8</xdr:row>
      <xdr:rowOff>381002</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0241490" y="2213265"/>
          <a:ext cx="7481455" cy="1544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○利用日数や団体数が足りない場合はシートを増やして記入してください。</a:t>
          </a:r>
          <a:endParaRPr kumimoji="1" lang="en-US" altLang="ja-JP"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155865</xdr:colOff>
      <xdr:row>0</xdr:row>
      <xdr:rowOff>103909</xdr:rowOff>
    </xdr:from>
    <xdr:to>
      <xdr:col>18</xdr:col>
      <xdr:colOff>153392</xdr:colOff>
      <xdr:row>5</xdr:row>
      <xdr:rowOff>80405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962410" y="103909"/>
          <a:ext cx="7617527" cy="1621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0">
              <a:solidFill>
                <a:sysClr val="windowText" lastClr="000000"/>
              </a:solidFill>
            </a:rPr>
            <a:t>○利用</a:t>
          </a:r>
          <a:r>
            <a:rPr kumimoji="1" lang="ja-JP" altLang="en-US" sz="2800" b="1">
              <a:solidFill>
                <a:srgbClr val="FF0000"/>
              </a:solidFill>
            </a:rPr>
            <a:t>当日までに提出</a:t>
          </a:r>
          <a:r>
            <a:rPr kumimoji="1" lang="ja-JP" altLang="en-US" sz="2800"/>
            <a:t>（当日持参可能）</a:t>
          </a:r>
          <a:endParaRPr kumimoji="1" lang="en-US" altLang="ja-JP" sz="2800"/>
        </a:p>
        <a:p>
          <a:r>
            <a:rPr kumimoji="1" lang="ja-JP" altLang="ja-JP" sz="1800" b="1" u="sng">
              <a:solidFill>
                <a:schemeClr val="dk1"/>
              </a:solidFill>
              <a:effectLst/>
              <a:latin typeface="+mn-lt"/>
              <a:ea typeface="+mn-ea"/>
              <a:cs typeface="+mn-cs"/>
            </a:rPr>
            <a:t>⑦カヌー名簿</a:t>
          </a:r>
          <a:endParaRPr lang="ja-JP" altLang="ja-JP" sz="3200">
            <a:effectLst/>
          </a:endParaRPr>
        </a:p>
        <a:p>
          <a:r>
            <a:rPr kumimoji="1" lang="ja-JP" altLang="ja-JP" sz="1800">
              <a:solidFill>
                <a:schemeClr val="dk1"/>
              </a:solidFill>
              <a:effectLst/>
              <a:latin typeface="+mn-lt"/>
              <a:ea typeface="+mn-ea"/>
              <a:cs typeface="+mn-cs"/>
            </a:rPr>
            <a:t>・・・カヌー研修を実施する団体は、カヌー名簿を必ず</a:t>
          </a:r>
          <a:r>
            <a:rPr kumimoji="1" lang="ja-JP" altLang="en-US" sz="1800">
              <a:solidFill>
                <a:schemeClr val="dk1"/>
              </a:solidFill>
              <a:effectLst/>
              <a:latin typeface="+mn-lt"/>
              <a:ea typeface="+mn-ea"/>
              <a:cs typeface="+mn-cs"/>
            </a:rPr>
            <a:t>ご提出</a:t>
          </a:r>
          <a:r>
            <a:rPr kumimoji="1" lang="ja-JP" altLang="ja-JP" sz="1800">
              <a:solidFill>
                <a:schemeClr val="dk1"/>
              </a:solidFill>
              <a:effectLst/>
              <a:latin typeface="+mn-lt"/>
              <a:ea typeface="+mn-ea"/>
              <a:cs typeface="+mn-cs"/>
            </a:rPr>
            <a:t>ください。</a:t>
          </a:r>
          <a:endParaRPr lang="ja-JP" altLang="ja-JP" sz="3200">
            <a:effectLst/>
          </a:endParaRPr>
        </a:p>
      </xdr:txBody>
    </xdr:sp>
    <xdr:clientData/>
  </xdr:twoCellAnchor>
  <xdr:twoCellAnchor>
    <xdr:from>
      <xdr:col>7</xdr:col>
      <xdr:colOff>155864</xdr:colOff>
      <xdr:row>5</xdr:row>
      <xdr:rowOff>190500</xdr:rowOff>
    </xdr:from>
    <xdr:to>
      <xdr:col>18</xdr:col>
      <xdr:colOff>153391</xdr:colOff>
      <xdr:row>20</xdr:row>
      <xdr:rowOff>40821</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0962409" y="1835727"/>
          <a:ext cx="7617527" cy="5305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○カヌー（平水版）プログラムは原則として</a:t>
          </a:r>
          <a:r>
            <a:rPr kumimoji="1" lang="en-US" altLang="ja-JP" sz="2000" b="0">
              <a:solidFill>
                <a:sysClr val="windowText" lastClr="000000"/>
              </a:solidFill>
            </a:rPr>
            <a:t>2</a:t>
          </a:r>
          <a:r>
            <a:rPr kumimoji="1" lang="ja-JP" altLang="en-US" sz="2000" b="0">
              <a:solidFill>
                <a:sysClr val="windowText" lastClr="000000"/>
              </a:solidFill>
            </a:rPr>
            <a:t>人で</a:t>
          </a:r>
          <a:r>
            <a:rPr kumimoji="1" lang="en-US" altLang="ja-JP" sz="2000" b="0">
              <a:solidFill>
                <a:sysClr val="windowText" lastClr="000000"/>
              </a:solidFill>
            </a:rPr>
            <a:t>1</a:t>
          </a:r>
          <a:r>
            <a:rPr kumimoji="1" lang="ja-JP" altLang="en-US" sz="2000" b="0">
              <a:solidFill>
                <a:sysClr val="windowText" lastClr="000000"/>
              </a:solidFill>
            </a:rPr>
            <a:t>艇を運搬し、</a:t>
          </a:r>
          <a:r>
            <a:rPr kumimoji="1" lang="en-US" altLang="ja-JP" sz="2000" b="0">
              <a:solidFill>
                <a:sysClr val="windowText" lastClr="000000"/>
              </a:solidFill>
            </a:rPr>
            <a:t>1</a:t>
          </a:r>
          <a:r>
            <a:rPr kumimoji="1" lang="ja-JP" altLang="en-US" sz="2000" b="0">
              <a:solidFill>
                <a:sysClr val="windowText" lastClr="000000"/>
              </a:solidFill>
            </a:rPr>
            <a:t>艇に交代で乗艇します。そのため、</a:t>
          </a:r>
          <a:r>
            <a:rPr kumimoji="1" lang="en-US" altLang="ja-JP" sz="2000" b="0">
              <a:solidFill>
                <a:sysClr val="windowText" lastClr="000000"/>
              </a:solidFill>
            </a:rPr>
            <a:t>2</a:t>
          </a:r>
          <a:r>
            <a:rPr kumimoji="1" lang="ja-JP" altLang="en-US" sz="2000" b="0">
              <a:solidFill>
                <a:sysClr val="windowText" lastClr="000000"/>
              </a:solidFill>
            </a:rPr>
            <a:t>人</a:t>
          </a:r>
          <a:r>
            <a:rPr kumimoji="1" lang="en-US" altLang="ja-JP" sz="2000" b="0">
              <a:solidFill>
                <a:sysClr val="windowText" lastClr="000000"/>
              </a:solidFill>
            </a:rPr>
            <a:t>1</a:t>
          </a:r>
          <a:r>
            <a:rPr kumimoji="1" lang="ja-JP" altLang="en-US" sz="2000" b="0">
              <a:solidFill>
                <a:sysClr val="windowText" lastClr="000000"/>
              </a:solidFill>
            </a:rPr>
            <a:t>組のペアをご設定ください。</a:t>
          </a:r>
          <a:endParaRPr kumimoji="1" lang="en-US" altLang="ja-JP" sz="2000" b="0">
            <a:solidFill>
              <a:sysClr val="windowText" lastClr="000000"/>
            </a:solidFill>
          </a:endParaRPr>
        </a:p>
        <a:p>
          <a:r>
            <a:rPr kumimoji="1" lang="ja-JP" altLang="en-US" sz="2000" b="0">
              <a:solidFill>
                <a:sysClr val="windowText" lastClr="000000"/>
              </a:solidFill>
            </a:rPr>
            <a:t>なお、奇数人数になる場合は、</a:t>
          </a:r>
          <a:r>
            <a:rPr kumimoji="1" lang="en-US" altLang="ja-JP" sz="2000" b="0">
              <a:solidFill>
                <a:sysClr val="windowText" lastClr="000000"/>
              </a:solidFill>
            </a:rPr>
            <a:t>3</a:t>
          </a:r>
          <a:r>
            <a:rPr kumimoji="1" lang="ja-JP" altLang="en-US" sz="2000" b="0">
              <a:solidFill>
                <a:sysClr val="windowText" lastClr="000000"/>
              </a:solidFill>
            </a:rPr>
            <a:t>名のペアを設定しても構いません。</a:t>
          </a:r>
          <a:endParaRPr kumimoji="1" lang="en-US" altLang="ja-JP" sz="2000" b="0">
            <a:solidFill>
              <a:sysClr val="windowText" lastClr="000000"/>
            </a:solidFill>
          </a:endParaRPr>
        </a:p>
        <a:p>
          <a:r>
            <a:rPr kumimoji="1" lang="en-US" altLang="ja-JP" sz="2000" b="0">
              <a:solidFill>
                <a:sysClr val="windowText" lastClr="000000"/>
              </a:solidFill>
            </a:rPr>
            <a:t>※</a:t>
          </a:r>
          <a:r>
            <a:rPr kumimoji="1" lang="ja-JP" altLang="en-US" sz="2000" b="0">
              <a:solidFill>
                <a:sysClr val="windowText" lastClr="000000"/>
              </a:solidFill>
            </a:rPr>
            <a:t>但し、カヌーに乗艇する時間は短くなります。</a:t>
          </a:r>
          <a:endParaRPr kumimoji="1" lang="en-US" altLang="ja-JP" sz="2000" b="0">
            <a:solidFill>
              <a:sysClr val="windowText" lastClr="000000"/>
            </a:solidFill>
          </a:endParaRPr>
        </a:p>
        <a:p>
          <a:endParaRPr kumimoji="1" lang="en-US" altLang="ja-JP" sz="2000" b="0">
            <a:solidFill>
              <a:sysClr val="windowText" lastClr="000000"/>
            </a:solidFill>
          </a:endParaRPr>
        </a:p>
        <a:p>
          <a:r>
            <a:rPr kumimoji="1" lang="ja-JP" altLang="en-US" sz="2000" b="0">
              <a:solidFill>
                <a:sysClr val="windowText" lastClr="000000"/>
              </a:solidFill>
            </a:rPr>
            <a:t>○</a:t>
          </a:r>
          <a:r>
            <a:rPr kumimoji="1" lang="en-US" altLang="ja-JP" sz="2000" b="0">
              <a:solidFill>
                <a:sysClr val="windowText" lastClr="000000"/>
              </a:solidFill>
            </a:rPr>
            <a:t>1</a:t>
          </a:r>
          <a:r>
            <a:rPr kumimoji="1" lang="ja-JP" altLang="en-US" sz="2000" b="0">
              <a:solidFill>
                <a:sysClr val="windowText" lastClr="000000"/>
              </a:solidFill>
            </a:rPr>
            <a:t>便あたりのバスの座席数は最大</a:t>
          </a:r>
          <a:r>
            <a:rPr kumimoji="1" lang="en-US" altLang="ja-JP" sz="2000" b="0">
              <a:solidFill>
                <a:sysClr val="windowText" lastClr="000000"/>
              </a:solidFill>
            </a:rPr>
            <a:t>64</a:t>
          </a:r>
          <a:r>
            <a:rPr kumimoji="1" lang="ja-JP" altLang="en-US" sz="2000" b="0">
              <a:solidFill>
                <a:sysClr val="windowText" lastClr="000000"/>
              </a:solidFill>
            </a:rPr>
            <a:t>人です。この人数を越える場合は、団体で送迎していただく場合もあります。</a:t>
          </a:r>
          <a:endParaRPr kumimoji="1" lang="en-US" altLang="ja-JP" sz="2000" b="0">
            <a:solidFill>
              <a:sysClr val="windowText" lastClr="000000"/>
            </a:solidFill>
          </a:endParaRPr>
        </a:p>
        <a:p>
          <a:r>
            <a:rPr kumimoji="1" lang="ja-JP" altLang="en-US" sz="2000" b="0">
              <a:solidFill>
                <a:sysClr val="windowText" lastClr="000000"/>
              </a:solidFill>
            </a:rPr>
            <a:t>マイクロバス</a:t>
          </a:r>
          <a:r>
            <a:rPr kumimoji="1" lang="en-US" altLang="ja-JP" sz="2000" b="0">
              <a:solidFill>
                <a:sysClr val="windowText" lastClr="000000"/>
              </a:solidFill>
            </a:rPr>
            <a:t>27</a:t>
          </a:r>
          <a:r>
            <a:rPr kumimoji="1" lang="ja-JP" altLang="en-US" sz="2000" b="0">
              <a:solidFill>
                <a:sysClr val="windowText" lastClr="000000"/>
              </a:solidFill>
            </a:rPr>
            <a:t>人、中型バス</a:t>
          </a:r>
          <a:r>
            <a:rPr kumimoji="1" lang="en-US" altLang="ja-JP" sz="2000" b="0">
              <a:solidFill>
                <a:sysClr val="windowText" lastClr="000000"/>
              </a:solidFill>
            </a:rPr>
            <a:t>37</a:t>
          </a:r>
          <a:r>
            <a:rPr kumimoji="1" lang="ja-JP" altLang="en-US" sz="2000" b="0">
              <a:solidFill>
                <a:sysClr val="windowText" lastClr="000000"/>
              </a:solidFill>
            </a:rPr>
            <a:t>人＋立席（中学生以上）に分乗します。）</a:t>
          </a:r>
        </a:p>
        <a:p>
          <a:r>
            <a:rPr kumimoji="1" lang="en-US" altLang="ja-JP" sz="2000" b="0">
              <a:solidFill>
                <a:sysClr val="windowText" lastClr="000000"/>
              </a:solidFill>
            </a:rPr>
            <a:t>※</a:t>
          </a:r>
          <a:r>
            <a:rPr kumimoji="1" lang="ja-JP" altLang="en-US" sz="2000" b="0">
              <a:solidFill>
                <a:sysClr val="windowText" lastClr="000000"/>
              </a:solidFill>
            </a:rPr>
            <a:t>超過人数分の送迎を自主で行う場合、</a:t>
          </a:r>
          <a:r>
            <a:rPr kumimoji="1" lang="en-US" altLang="ja-JP" sz="2000" b="0">
              <a:solidFill>
                <a:sysClr val="windowText" lastClr="000000"/>
              </a:solidFill>
            </a:rPr>
            <a:t>1</a:t>
          </a:r>
          <a:r>
            <a:rPr kumimoji="1" lang="ja-JP" altLang="en-US" sz="2000" b="0">
              <a:solidFill>
                <a:sysClr val="windowText" lastClr="000000"/>
              </a:solidFill>
            </a:rPr>
            <a:t>便最大</a:t>
          </a:r>
          <a:r>
            <a:rPr kumimoji="1" lang="en-US" altLang="ja-JP" sz="2000" b="0">
              <a:solidFill>
                <a:sysClr val="windowText" lastClr="000000"/>
              </a:solidFill>
            </a:rPr>
            <a:t>80</a:t>
          </a:r>
          <a:r>
            <a:rPr kumimoji="1" lang="ja-JP" altLang="en-US" sz="2000" b="0">
              <a:solidFill>
                <a:sysClr val="windowText" lastClr="000000"/>
              </a:solidFill>
            </a:rPr>
            <a:t>人まで対応可能です。</a:t>
          </a:r>
          <a:endParaRPr kumimoji="1" lang="en-US" altLang="ja-JP" sz="2000" b="0">
            <a:solidFill>
              <a:sysClr val="windowText" lastClr="000000"/>
            </a:solidFill>
          </a:endParaRPr>
        </a:p>
      </xdr:txBody>
    </xdr:sp>
    <xdr:clientData/>
  </xdr:twoCellAnchor>
  <xdr:twoCellAnchor>
    <xdr:from>
      <xdr:col>7</xdr:col>
      <xdr:colOff>155863</xdr:colOff>
      <xdr:row>20</xdr:row>
      <xdr:rowOff>138545</xdr:rowOff>
    </xdr:from>
    <xdr:to>
      <xdr:col>18</xdr:col>
      <xdr:colOff>155864</xdr:colOff>
      <xdr:row>31</xdr:row>
      <xdr:rowOff>325335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0962408" y="7239000"/>
          <a:ext cx="7620001" cy="4187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2000" b="0">
              <a:solidFill>
                <a:schemeClr val="dk1"/>
              </a:solidFill>
              <a:effectLst/>
              <a:latin typeface="+mn-lt"/>
              <a:ea typeface="+mn-ea"/>
              <a:cs typeface="+mn-cs"/>
            </a:rPr>
            <a:t>カヌー（平水</a:t>
          </a:r>
          <a:r>
            <a:rPr kumimoji="1" lang="ja-JP" altLang="en-US" sz="2000" b="0">
              <a:solidFill>
                <a:schemeClr val="dk1"/>
              </a:solidFill>
              <a:effectLst/>
              <a:latin typeface="+mn-lt"/>
              <a:ea typeface="+mn-ea"/>
              <a:cs typeface="+mn-cs"/>
            </a:rPr>
            <a:t>版</a:t>
          </a:r>
          <a:r>
            <a:rPr kumimoji="1" lang="ja-JP" altLang="ja-JP" sz="2000" b="0">
              <a:solidFill>
                <a:schemeClr val="dk1"/>
              </a:solidFill>
              <a:effectLst/>
              <a:latin typeface="+mn-lt"/>
              <a:ea typeface="+mn-ea"/>
              <a:cs typeface="+mn-cs"/>
            </a:rPr>
            <a:t>）プログラムは</a:t>
          </a:r>
          <a:r>
            <a:rPr kumimoji="1" lang="en-US" altLang="ja-JP" sz="2000" b="0">
              <a:solidFill>
                <a:schemeClr val="dk1"/>
              </a:solidFill>
              <a:effectLst/>
              <a:latin typeface="+mn-lt"/>
              <a:ea typeface="+mn-ea"/>
              <a:cs typeface="+mn-cs"/>
            </a:rPr>
            <a:t>1</a:t>
          </a:r>
          <a:r>
            <a:rPr kumimoji="1" lang="ja-JP" altLang="ja-JP" sz="2000" b="0">
              <a:solidFill>
                <a:schemeClr val="dk1"/>
              </a:solidFill>
              <a:effectLst/>
              <a:latin typeface="+mn-lt"/>
              <a:ea typeface="+mn-ea"/>
              <a:cs typeface="+mn-cs"/>
            </a:rPr>
            <a:t>便、</a:t>
          </a:r>
          <a:r>
            <a:rPr kumimoji="1" lang="en-US" altLang="ja-JP" sz="2000" b="0">
              <a:solidFill>
                <a:schemeClr val="dk1"/>
              </a:solidFill>
              <a:effectLst/>
              <a:latin typeface="+mn-lt"/>
              <a:ea typeface="+mn-ea"/>
              <a:cs typeface="+mn-cs"/>
            </a:rPr>
            <a:t>2</a:t>
          </a:r>
          <a:r>
            <a:rPr kumimoji="1" lang="ja-JP" altLang="ja-JP" sz="2000" b="0">
              <a:solidFill>
                <a:schemeClr val="dk1"/>
              </a:solidFill>
              <a:effectLst/>
              <a:latin typeface="+mn-lt"/>
              <a:ea typeface="+mn-ea"/>
              <a:cs typeface="+mn-cs"/>
            </a:rPr>
            <a:t>便、</a:t>
          </a:r>
          <a:r>
            <a:rPr kumimoji="1" lang="en-US" altLang="ja-JP" sz="2000" b="0">
              <a:solidFill>
                <a:schemeClr val="dk1"/>
              </a:solidFill>
              <a:effectLst/>
              <a:latin typeface="+mn-lt"/>
              <a:ea typeface="+mn-ea"/>
              <a:cs typeface="+mn-cs"/>
            </a:rPr>
            <a:t>3</a:t>
          </a:r>
          <a:r>
            <a:rPr kumimoji="1" lang="ja-JP" altLang="ja-JP" sz="2000" b="0">
              <a:solidFill>
                <a:schemeClr val="dk1"/>
              </a:solidFill>
              <a:effectLst/>
              <a:latin typeface="+mn-lt"/>
              <a:ea typeface="+mn-ea"/>
              <a:cs typeface="+mn-cs"/>
            </a:rPr>
            <a:t>便の最大</a:t>
          </a:r>
          <a:r>
            <a:rPr kumimoji="1" lang="en-US" altLang="ja-JP" sz="2000" b="0">
              <a:solidFill>
                <a:schemeClr val="dk1"/>
              </a:solidFill>
              <a:effectLst/>
              <a:latin typeface="+mn-lt"/>
              <a:ea typeface="+mn-ea"/>
              <a:cs typeface="+mn-cs"/>
            </a:rPr>
            <a:t>240</a:t>
          </a:r>
          <a:r>
            <a:rPr kumimoji="1" lang="ja-JP" altLang="ja-JP" sz="2000" b="0">
              <a:solidFill>
                <a:schemeClr val="dk1"/>
              </a:solidFill>
              <a:effectLst/>
              <a:latin typeface="+mn-lt"/>
              <a:ea typeface="+mn-ea"/>
              <a:cs typeface="+mn-cs"/>
            </a:rPr>
            <a:t>名まで実施可能です。</a:t>
          </a:r>
          <a:endParaRPr lang="ja-JP" altLang="ja-JP" sz="2000">
            <a:effectLst/>
          </a:endParaRPr>
        </a:p>
        <a:p>
          <a:r>
            <a:rPr kumimoji="1" lang="en-US" altLang="ja-JP" sz="2000" b="0">
              <a:solidFill>
                <a:schemeClr val="dk1"/>
              </a:solidFill>
              <a:effectLst/>
              <a:latin typeface="+mn-lt"/>
              <a:ea typeface="+mn-ea"/>
              <a:cs typeface="+mn-cs"/>
            </a:rPr>
            <a:t>2</a:t>
          </a:r>
          <a:r>
            <a:rPr kumimoji="1" lang="ja-JP" altLang="ja-JP" sz="2000" b="0">
              <a:solidFill>
                <a:schemeClr val="dk1"/>
              </a:solidFill>
              <a:effectLst/>
              <a:latin typeface="+mn-lt"/>
              <a:ea typeface="+mn-ea"/>
              <a:cs typeface="+mn-cs"/>
            </a:rPr>
            <a:t>便</a:t>
          </a:r>
          <a:r>
            <a:rPr kumimoji="1" lang="ja-JP" altLang="en-US" sz="2000" b="0">
              <a:solidFill>
                <a:schemeClr val="dk1"/>
              </a:solidFill>
              <a:effectLst/>
              <a:latin typeface="+mn-lt"/>
              <a:ea typeface="+mn-ea"/>
              <a:cs typeface="+mn-cs"/>
            </a:rPr>
            <a:t>以上</a:t>
          </a:r>
          <a:r>
            <a:rPr kumimoji="1" lang="ja-JP" altLang="ja-JP" sz="2000" b="0">
              <a:solidFill>
                <a:schemeClr val="dk1"/>
              </a:solidFill>
              <a:effectLst/>
              <a:latin typeface="+mn-lt"/>
              <a:ea typeface="+mn-ea"/>
              <a:cs typeface="+mn-cs"/>
            </a:rPr>
            <a:t>で実施する場合は、内容としてバス送迎の時間差を利用して、カヌーにおける説明のタイミングを変えています。なお、カヌー</a:t>
          </a:r>
          <a:r>
            <a:rPr kumimoji="1" lang="ja-JP" altLang="en-US" sz="2000" b="0">
              <a:solidFill>
                <a:schemeClr val="dk1"/>
              </a:solidFill>
              <a:effectLst/>
              <a:latin typeface="+mn-lt"/>
              <a:ea typeface="+mn-ea"/>
              <a:cs typeface="+mn-cs"/>
            </a:rPr>
            <a:t>活動及び</a:t>
          </a:r>
          <a:r>
            <a:rPr kumimoji="1" lang="ja-JP" altLang="ja-JP" sz="2000" b="0">
              <a:solidFill>
                <a:schemeClr val="dk1"/>
              </a:solidFill>
              <a:effectLst/>
              <a:latin typeface="+mn-lt"/>
              <a:ea typeface="+mn-ea"/>
              <a:cs typeface="+mn-cs"/>
            </a:rPr>
            <a:t>乗艇時間はどの便も同じです</a:t>
          </a:r>
          <a:r>
            <a:rPr kumimoji="1" lang="ja-JP" altLang="en-US" sz="2000" b="0">
              <a:solidFill>
                <a:schemeClr val="dk1"/>
              </a:solidFill>
              <a:effectLst/>
              <a:latin typeface="+mn-lt"/>
              <a:ea typeface="+mn-ea"/>
              <a:cs typeface="+mn-cs"/>
            </a:rPr>
            <a:t>。</a:t>
          </a:r>
          <a:endParaRPr kumimoji="1" lang="en-US" altLang="ja-JP" sz="2000" b="0">
            <a:solidFill>
              <a:schemeClr val="dk1"/>
            </a:solidFill>
            <a:effectLst/>
            <a:latin typeface="+mn-lt"/>
            <a:ea typeface="+mn-ea"/>
            <a:cs typeface="+mn-cs"/>
          </a:endParaRPr>
        </a:p>
        <a:p>
          <a:endParaRPr lang="ja-JP" altLang="ja-JP" sz="2000">
            <a:effectLst/>
          </a:endParaRPr>
        </a:p>
        <a:p>
          <a:r>
            <a:rPr kumimoji="1" lang="ja-JP" altLang="ja-JP" sz="1600" b="0">
              <a:solidFill>
                <a:schemeClr val="dk1"/>
              </a:solidFill>
              <a:effectLst/>
              <a:latin typeface="+mn-lt"/>
              <a:ea typeface="+mn-ea"/>
              <a:cs typeface="+mn-cs"/>
            </a:rPr>
            <a:t>（参考）</a:t>
          </a:r>
          <a:endParaRPr lang="ja-JP" altLang="ja-JP" sz="1600">
            <a:effectLst/>
          </a:endParaRPr>
        </a:p>
        <a:p>
          <a:r>
            <a:rPr kumimoji="1" lang="en-US" altLang="ja-JP" sz="1600" b="0">
              <a:solidFill>
                <a:schemeClr val="dk1"/>
              </a:solidFill>
              <a:effectLst/>
              <a:latin typeface="+mn-lt"/>
              <a:ea typeface="+mn-ea"/>
              <a:cs typeface="+mn-cs"/>
            </a:rPr>
            <a:t>1</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ja-JP" altLang="ja-JP" sz="1600" b="0">
              <a:solidFill>
                <a:schemeClr val="dk1"/>
              </a:solidFill>
              <a:effectLst/>
              <a:latin typeface="+mn-lt"/>
              <a:ea typeface="+mn-ea"/>
              <a:cs typeface="+mn-cs"/>
            </a:rPr>
            <a:t>バス出発→河原でのパドル練習→乗り降りの説明→乗艇</a:t>
          </a:r>
          <a:endParaRPr lang="ja-JP" altLang="ja-JP" sz="1600">
            <a:effectLst/>
          </a:endParaRPr>
        </a:p>
        <a:p>
          <a:r>
            <a:rPr kumimoji="1" lang="en-US" altLang="ja-JP" sz="1600" b="0">
              <a:solidFill>
                <a:schemeClr val="dk1"/>
              </a:solidFill>
              <a:effectLst/>
              <a:latin typeface="+mn-lt"/>
              <a:ea typeface="+mn-ea"/>
              <a:cs typeface="+mn-cs"/>
            </a:rPr>
            <a:t>2</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ja-JP" altLang="ja-JP" sz="1600" b="0">
              <a:solidFill>
                <a:schemeClr val="dk1"/>
              </a:solidFill>
              <a:effectLst/>
              <a:latin typeface="+mn-lt"/>
              <a:ea typeface="+mn-ea"/>
              <a:cs typeface="+mn-cs"/>
            </a:rPr>
            <a:t>パドル練習→バス出発→乗り降りの説明→乗艇</a:t>
          </a:r>
          <a:endParaRPr lang="ja-JP" altLang="ja-JP" sz="1600">
            <a:effectLst/>
          </a:endParaRPr>
        </a:p>
        <a:p>
          <a:r>
            <a:rPr kumimoji="1" lang="en-US" altLang="ja-JP" sz="1600" b="0">
              <a:solidFill>
                <a:schemeClr val="dk1"/>
              </a:solidFill>
              <a:effectLst/>
              <a:latin typeface="+mn-lt"/>
              <a:ea typeface="+mn-ea"/>
              <a:cs typeface="+mn-cs"/>
            </a:rPr>
            <a:t>3</a:t>
          </a:r>
          <a:r>
            <a:rPr kumimoji="1" lang="ja-JP" altLang="ja-JP" sz="1600" b="0">
              <a:solidFill>
                <a:schemeClr val="dk1"/>
              </a:solidFill>
              <a:effectLst/>
              <a:latin typeface="+mn-lt"/>
              <a:ea typeface="+mn-ea"/>
              <a:cs typeface="+mn-cs"/>
            </a:rPr>
            <a:t>便</a:t>
          </a:r>
          <a:r>
            <a:rPr kumimoji="1" lang="ja-JP" altLang="en-US" sz="1600" b="0">
              <a:solidFill>
                <a:schemeClr val="dk1"/>
              </a:solidFill>
              <a:effectLst/>
              <a:latin typeface="+mn-lt"/>
              <a:ea typeface="+mn-ea"/>
              <a:cs typeface="+mn-cs"/>
            </a:rPr>
            <a:t>　全体集合→</a:t>
          </a:r>
          <a:r>
            <a:rPr kumimoji="1" lang="en-US" altLang="ja-JP" sz="1600" b="0">
              <a:solidFill>
                <a:schemeClr val="dk1"/>
              </a:solidFill>
              <a:effectLst/>
              <a:latin typeface="+mn-lt"/>
              <a:ea typeface="+mn-ea"/>
              <a:cs typeface="+mn-cs"/>
            </a:rPr>
            <a:t>DVD</a:t>
          </a:r>
          <a:r>
            <a:rPr kumimoji="1" lang="ja-JP" altLang="ja-JP" sz="1600" b="0">
              <a:solidFill>
                <a:schemeClr val="dk1"/>
              </a:solidFill>
              <a:effectLst/>
              <a:latin typeface="+mn-lt"/>
              <a:ea typeface="+mn-ea"/>
              <a:cs typeface="+mn-cs"/>
            </a:rPr>
            <a:t>の視聴→パドル練習→バス出発→乗り降りの説明→乗艇</a:t>
          </a:r>
          <a:endParaRPr lang="ja-JP" altLang="ja-JP" sz="1600">
            <a:effectLst/>
          </a:endParaRPr>
        </a:p>
        <a:p>
          <a:r>
            <a:rPr kumimoji="1" lang="en-US" altLang="ja-JP" sz="1600"/>
            <a:t>※3</a:t>
          </a:r>
          <a:r>
            <a:rPr kumimoji="1" lang="ja-JP" altLang="en-US" sz="1600"/>
            <a:t>便はあらかじめ</a:t>
          </a:r>
          <a:r>
            <a:rPr kumimoji="1" lang="en-US" altLang="ja-JP" sz="1600"/>
            <a:t>DVD</a:t>
          </a:r>
          <a:r>
            <a:rPr kumimoji="1" lang="ja-JP" altLang="en-US" sz="1600"/>
            <a:t>の視聴をすることで各項目の説明が短く済むため、カヌー乗艇時間は</a:t>
          </a:r>
          <a:r>
            <a:rPr kumimoji="1" lang="en-US" altLang="ja-JP" sz="1600"/>
            <a:t>1</a:t>
          </a:r>
          <a:r>
            <a:rPr kumimoji="1" lang="ja-JP" altLang="en-US" sz="1600"/>
            <a:t>・</a:t>
          </a:r>
          <a:r>
            <a:rPr kumimoji="1" lang="en-US" altLang="ja-JP" sz="1600"/>
            <a:t>2</a:t>
          </a:r>
          <a:r>
            <a:rPr kumimoji="1" lang="ja-JP" altLang="en-US" sz="1600"/>
            <a:t>便とほとんど変わりません。</a:t>
          </a:r>
          <a:endParaRPr kumimoji="1" lang="en-US" altLang="ja-JP"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8975</xdr:colOff>
      <xdr:row>47</xdr:row>
      <xdr:rowOff>29730</xdr:rowOff>
    </xdr:from>
    <xdr:to>
      <xdr:col>14</xdr:col>
      <xdr:colOff>4330</xdr:colOff>
      <xdr:row>49</xdr:row>
      <xdr:rowOff>202046</xdr:rowOff>
    </xdr:to>
    <xdr:sp macro="" textlink="">
      <xdr:nvSpPr>
        <xdr:cNvPr id="2" name="矢印: 下 1">
          <a:extLst>
            <a:ext uri="{FF2B5EF4-FFF2-40B4-BE49-F238E27FC236}">
              <a16:creationId xmlns:a16="http://schemas.microsoft.com/office/drawing/2014/main" id="{00000000-0008-0000-0700-000002000000}"/>
            </a:ext>
          </a:extLst>
        </xdr:cNvPr>
        <xdr:cNvSpPr/>
      </xdr:nvSpPr>
      <xdr:spPr>
        <a:xfrm>
          <a:off x="9629225" y="8087880"/>
          <a:ext cx="3843455" cy="486641"/>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313993</xdr:colOff>
      <xdr:row>8</xdr:row>
      <xdr:rowOff>19041</xdr:rowOff>
    </xdr:from>
    <xdr:to>
      <xdr:col>41</xdr:col>
      <xdr:colOff>41804</xdr:colOff>
      <xdr:row>12</xdr:row>
      <xdr:rowOff>209629</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a:off x="36870943" y="1390641"/>
          <a:ext cx="2613886" cy="8382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47</xdr:row>
      <xdr:rowOff>31750</xdr:rowOff>
    </xdr:from>
    <xdr:to>
      <xdr:col>32</xdr:col>
      <xdr:colOff>344605</xdr:colOff>
      <xdr:row>49</xdr:row>
      <xdr:rowOff>204066</xdr:rowOff>
    </xdr:to>
    <xdr:sp macro="" textlink="">
      <xdr:nvSpPr>
        <xdr:cNvPr id="4" name="矢印: 下 3">
          <a:extLst>
            <a:ext uri="{FF2B5EF4-FFF2-40B4-BE49-F238E27FC236}">
              <a16:creationId xmlns:a16="http://schemas.microsoft.com/office/drawing/2014/main" id="{00000000-0008-0000-0700-000004000000}"/>
            </a:ext>
          </a:extLst>
        </xdr:cNvPr>
        <xdr:cNvSpPr/>
      </xdr:nvSpPr>
      <xdr:spPr>
        <a:xfrm>
          <a:off x="27898725" y="8089900"/>
          <a:ext cx="3230680" cy="486641"/>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82974</xdr:colOff>
      <xdr:row>104</xdr:row>
      <xdr:rowOff>150276</xdr:rowOff>
    </xdr:from>
    <xdr:to>
      <xdr:col>29</xdr:col>
      <xdr:colOff>267834</xdr:colOff>
      <xdr:row>107</xdr:row>
      <xdr:rowOff>53510</xdr:rowOff>
    </xdr:to>
    <xdr:sp macro="" textlink="">
      <xdr:nvSpPr>
        <xdr:cNvPr id="2" name="Shape 23">
          <a:extLst>
            <a:ext uri="{FF2B5EF4-FFF2-40B4-BE49-F238E27FC236}">
              <a16:creationId xmlns:a16="http://schemas.microsoft.com/office/drawing/2014/main" id="{00000000-0008-0000-0800-000002000000}"/>
            </a:ext>
          </a:extLst>
        </xdr:cNvPr>
        <xdr:cNvSpPr/>
      </xdr:nvSpPr>
      <xdr:spPr>
        <a:xfrm>
          <a:off x="27019674" y="17981076"/>
          <a:ext cx="1146885" cy="417584"/>
        </a:xfrm>
        <a:prstGeom prst="rightArrow">
          <a:avLst>
            <a:gd name="adj1" fmla="val 50000"/>
            <a:gd name="adj2" fmla="val 25962"/>
          </a:avLst>
        </a:prstGeom>
        <a:solidFill>
          <a:schemeClr val="bg2"/>
        </a:solidFill>
        <a:ln w="9525" cap="flat" cmpd="sng">
          <a:solidFill>
            <a:srgbClr val="000000"/>
          </a:solidFill>
          <a:prstDash val="solid"/>
          <a:miter lim="800000"/>
          <a:headEnd type="none" w="med" len="med"/>
          <a:tailEnd type="none" w="med" len="med"/>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2ozu-sv01\&#22269;&#31435;&#22823;&#27954;&#38738;&#23569;&#24180;&#20132;&#27969;&#12398;&#23478;\&#22823;&#27954;&#20849;&#36890;\20&#30740;&#20462;&#25903;&#25588;&#20107;&#26989;\00%20&#36890;&#24180;\00%20&#26989;&#21209;&#12501;&#12525;&#12540;&#65288;&#24341;&#32153;&#65289;\02%20&#12390;&#12403;&#12365;&#65286;&#30003;&#36796;&#26360;&#25163;&#32154;&#12365;&#26360;&#39006;&#38306;&#20418;\02&#12288;&#21033;&#29992;&#30003;&#36796;&#26360;\&#9733;&#21033;&#29992;&#30003;&#36796;&#26360;\&#9733;&#21033;&#29992;&#30003;&#36796;&#26360;&#65288;H31.2~&#65289;\2020&#24180;&#29992;&#26356;&#26032;&#20013;\01-1%20&#12304;&#19968;&#25324;&#12305;&#21033;&#29992;&#30003;&#36796;&#26360;(&#38598;&#22243;&#23487;&#27850;&#29992;)10.16&#26356;&#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aji-kyoyu\kojin$\s.kikkawa\&#27963;&#21205;&#35336;&#30011;&#26360;&#20316;&#25104;\&#26032;&#21513;&#24029;H250513_052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823;&#27954;&#20849;&#36890;/20&#30740;&#20462;&#25903;&#25588;&#20107;&#26989;/00%20&#36890;&#24180;/00%20&#26989;&#21209;&#12501;&#12525;&#12540;&#65288;&#24341;&#32153;&#65289;/02%20%20%20%20&#12390;&#12403;&#12365;&#65286;&#30003;&#36796;&#26360;&#25163;&#32154;&#12365;&#26360;&#39006;&#38306;&#20418;/02&#12288;&#21033;&#29992;&#30003;&#36796;&#26360;/&#9733;&#21033;&#29992;&#30003;&#36796;&#26360;/R6/4&#26376;/&#65288;&#26417;&#26360;&#12365;&#35211;&#12360;&#28040;&#12375;&#65289;&#25552;&#20986;&#19968;&#25324;&#36039;&#260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利用申込書 "/>
      <sheetName val="②活動日程表"/>
      <sheetName val="③食事数等注文票"/>
      <sheetName val="④利用者一覧表 "/>
      <sheetName val="⑤複数団体票"/>
      <sheetName val="⑥カヌー名簿"/>
      <sheetName val="教材申込書 "/>
    </sheetNames>
    <sheetDataSet>
      <sheetData sheetId="0">
        <row r="4">
          <cell r="D4">
            <v>0</v>
          </cell>
          <cell r="AB4">
            <v>0</v>
          </cell>
          <cell r="AD4">
            <v>0</v>
          </cell>
          <cell r="AF4">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一覧"/>
      <sheetName val="入力シート"/>
      <sheetName val="1日目"/>
      <sheetName val="2日目"/>
      <sheetName val="3日目"/>
      <sheetName val="4日目"/>
      <sheetName val="5日目"/>
      <sheetName val="6日目"/>
      <sheetName val="7日目"/>
      <sheetName val="8日目"/>
      <sheetName val="9日目"/>
      <sheetName val="10日目"/>
      <sheetName val="11日目"/>
      <sheetName val="12日目"/>
      <sheetName val="13日目"/>
      <sheetName val="14日目"/>
      <sheetName val="入浴"/>
      <sheetName val="食数"/>
      <sheetName val="つどい"/>
      <sheetName val="インフォ"/>
      <sheetName val="雛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2">
          <cell r="K102" t="str">
            <v>入所式</v>
          </cell>
          <cell r="N102" t="str">
            <v>研修</v>
          </cell>
          <cell r="Q102" t="str">
            <v>－</v>
          </cell>
          <cell r="T102" t="str">
            <v>－</v>
          </cell>
          <cell r="W102" t="str">
            <v>－</v>
          </cell>
          <cell r="Z102" t="str">
            <v>退所点検：</v>
          </cell>
          <cell r="AF102" t="str">
            <v>職員</v>
          </cell>
        </row>
        <row r="103">
          <cell r="K103" t="str">
            <v>自主入所</v>
          </cell>
          <cell r="N103" t="str">
            <v>練習</v>
          </cell>
          <cell r="Q103" t="str">
            <v>つどい（掲揚台側）</v>
          </cell>
          <cell r="T103" t="str">
            <v>つどい（掲揚台側）</v>
          </cell>
          <cell r="W103" t="str">
            <v>①16：00～16：40</v>
          </cell>
          <cell r="Z103" t="str">
            <v>昼食は、帰所後報告</v>
          </cell>
          <cell r="AF103" t="str">
            <v>作</v>
          </cell>
        </row>
        <row r="104">
          <cell r="K104" t="str">
            <v>退所式</v>
          </cell>
          <cell r="N104" t="str">
            <v>講義</v>
          </cell>
          <cell r="Q104" t="str">
            <v>つどい（本館側）</v>
          </cell>
          <cell r="T104" t="str">
            <v>つどい（本館側）</v>
          </cell>
          <cell r="W104" t="str">
            <v>②17：30～18：30</v>
          </cell>
          <cell r="Z104" t="str">
            <v>朝食は優先して入る</v>
          </cell>
          <cell r="AF104" t="str">
            <v>丸山</v>
          </cell>
        </row>
        <row r="105">
          <cell r="K105" t="str">
            <v>自主退所</v>
          </cell>
          <cell r="N105" t="str">
            <v>講習</v>
          </cell>
          <cell r="Q105" t="str">
            <v>特１研</v>
          </cell>
          <cell r="T105" t="str">
            <v>特１研</v>
          </cell>
          <cell r="W105" t="str">
            <v>③18：30～19：30</v>
          </cell>
          <cell r="Z105" t="str">
            <v>昼食は優先して入る</v>
          </cell>
          <cell r="AF105" t="str">
            <v>大塚</v>
          </cell>
        </row>
        <row r="106">
          <cell r="K106" t="str">
            <v>開講式</v>
          </cell>
          <cell r="N106" t="str">
            <v>講演</v>
          </cell>
          <cell r="Q106" t="str">
            <v>特２研</v>
          </cell>
          <cell r="T106" t="str">
            <v>特２研</v>
          </cell>
          <cell r="W106" t="str">
            <v>④19：30～20：30</v>
          </cell>
          <cell r="AF106" t="str">
            <v>山下</v>
          </cell>
        </row>
        <row r="107">
          <cell r="K107" t="str">
            <v>閉講式</v>
          </cell>
          <cell r="N107" t="str">
            <v>演習</v>
          </cell>
          <cell r="Q107" t="str">
            <v>音楽室</v>
          </cell>
          <cell r="T107" t="str">
            <v>音楽室</v>
          </cell>
          <cell r="W107" t="str">
            <v>⑤20：30～21：30</v>
          </cell>
          <cell r="AF107" t="str">
            <v>立石</v>
          </cell>
        </row>
        <row r="108">
          <cell r="K108" t="str">
            <v>研修</v>
          </cell>
          <cell r="N108" t="str">
            <v>討議</v>
          </cell>
          <cell r="Q108" t="str">
            <v>講堂</v>
          </cell>
          <cell r="T108" t="str">
            <v>講堂</v>
          </cell>
          <cell r="W108" t="str">
            <v>⑥21：30～22：00</v>
          </cell>
          <cell r="AF108" t="str">
            <v>植木</v>
          </cell>
        </row>
        <row r="109">
          <cell r="K109" t="str">
            <v>練習</v>
          </cell>
          <cell r="N109" t="str">
            <v>グループ討議</v>
          </cell>
          <cell r="Q109" t="str">
            <v>艇庫</v>
          </cell>
          <cell r="T109" t="str">
            <v>艇庫</v>
          </cell>
        </row>
        <row r="110">
          <cell r="K110" t="str">
            <v>講義</v>
          </cell>
          <cell r="N110" t="str">
            <v>キャンプフャイヤー</v>
          </cell>
          <cell r="Q110" t="str">
            <v>工芸教室</v>
          </cell>
          <cell r="T110" t="str">
            <v>工芸教室</v>
          </cell>
        </row>
        <row r="111">
          <cell r="K111" t="str">
            <v>講演</v>
          </cell>
          <cell r="N111" t="str">
            <v>キャンドルサービス</v>
          </cell>
          <cell r="Q111" t="str">
            <v>炊飯場</v>
          </cell>
          <cell r="T111" t="str">
            <v>炊飯場</v>
          </cell>
        </row>
        <row r="112">
          <cell r="K112" t="str">
            <v>演習</v>
          </cell>
          <cell r="N112" t="str">
            <v>グループワーク</v>
          </cell>
          <cell r="Q112" t="str">
            <v>体育館（全面）</v>
          </cell>
          <cell r="T112" t="str">
            <v>体育館（全面）</v>
          </cell>
        </row>
        <row r="113">
          <cell r="K113" t="str">
            <v>討議</v>
          </cell>
          <cell r="N113" t="str">
            <v>演習</v>
          </cell>
          <cell r="Q113" t="str">
            <v>体育館（半面）</v>
          </cell>
          <cell r="T113" t="str">
            <v>体育館（半面）</v>
          </cell>
        </row>
        <row r="114">
          <cell r="K114" t="str">
            <v>カッター</v>
          </cell>
          <cell r="N114" t="str">
            <v>討議</v>
          </cell>
          <cell r="Q114" t="str">
            <v>グラウンド</v>
          </cell>
          <cell r="T114" t="str">
            <v>グラウンド</v>
          </cell>
        </row>
        <row r="115">
          <cell r="K115" t="str">
            <v>ディスクゴルフ</v>
          </cell>
          <cell r="N115" t="str">
            <v>レクリエーション</v>
          </cell>
          <cell r="Q115" t="str">
            <v>卓球場</v>
          </cell>
          <cell r="T115" t="str">
            <v>卓球場</v>
          </cell>
        </row>
        <row r="116">
          <cell r="K116" t="str">
            <v>野外炊飯</v>
          </cell>
          <cell r="N116" t="str">
            <v>オリエンテーリング</v>
          </cell>
          <cell r="Q116" t="str">
            <v>テニスコートＡ～Ｄ</v>
          </cell>
          <cell r="T116" t="str">
            <v>お祭り広場</v>
          </cell>
        </row>
        <row r="117">
          <cell r="K117" t="str">
            <v>砂の造形</v>
          </cell>
          <cell r="N117" t="str">
            <v>ナイトハイク</v>
          </cell>
          <cell r="Q117" t="str">
            <v>テニスコートＡ～Ｂ</v>
          </cell>
          <cell r="T117" t="str">
            <v>友情の広場</v>
          </cell>
        </row>
        <row r="118">
          <cell r="K118" t="str">
            <v>地引網</v>
          </cell>
          <cell r="N118" t="str">
            <v>反省会</v>
          </cell>
          <cell r="Q118" t="str">
            <v>テニスコートＣ～Ｄ</v>
          </cell>
          <cell r="T118" t="str">
            <v>管理棟</v>
          </cell>
        </row>
        <row r="119">
          <cell r="K119" t="str">
            <v>レクリエーション</v>
          </cell>
          <cell r="N119" t="str">
            <v>懇親会</v>
          </cell>
          <cell r="Q119" t="str">
            <v>テニスコート</v>
          </cell>
          <cell r="T119" t="str">
            <v>キャンプ場</v>
          </cell>
        </row>
        <row r="120">
          <cell r="K120" t="str">
            <v>オリエンテーリング</v>
          </cell>
          <cell r="N120" t="str">
            <v>天体観察</v>
          </cell>
          <cell r="Q120" t="str">
            <v>お祭り広場</v>
          </cell>
          <cell r="T120" t="str">
            <v>吹上浜</v>
          </cell>
        </row>
        <row r="121">
          <cell r="K121" t="str">
            <v>,楽焼絵付け体験</v>
          </cell>
          <cell r="N121" t="str">
            <v>海ホタル観察</v>
          </cell>
          <cell r="Q121" t="str">
            <v>友情の広場</v>
          </cell>
          <cell r="T121" t="str">
            <v>浜Ａ</v>
          </cell>
        </row>
        <row r="122">
          <cell r="K122" t="str">
            <v>ストーンペインティング</v>
          </cell>
          <cell r="N122" t="str">
            <v>バスケットボール</v>
          </cell>
          <cell r="Q122" t="str">
            <v>管理棟</v>
          </cell>
          <cell r="T122" t="str">
            <v>浜Ｂ</v>
          </cell>
        </row>
        <row r="123">
          <cell r="K123" t="str">
            <v>貼り絵タイル</v>
          </cell>
          <cell r="N123" t="str">
            <v>バレーボール</v>
          </cell>
          <cell r="Q123" t="str">
            <v>キャンプ場</v>
          </cell>
          <cell r="T123" t="str">
            <v>浜Ｃ</v>
          </cell>
        </row>
        <row r="124">
          <cell r="K124" t="str">
            <v>ホステリング（山）</v>
          </cell>
          <cell r="N124" t="str">
            <v>ゲーム大会</v>
          </cell>
          <cell r="Q124" t="str">
            <v>スタッフルーム</v>
          </cell>
          <cell r="T124" t="str">
            <v>スタッフルーム</v>
          </cell>
        </row>
        <row r="125">
          <cell r="K125" t="str">
            <v>ホステリング（海）</v>
          </cell>
          <cell r="N125" t="str">
            <v>ドッチボール</v>
          </cell>
          <cell r="Q125" t="str">
            <v>リーダールーム</v>
          </cell>
          <cell r="T125" t="str">
            <v>リーダールーム</v>
          </cell>
        </row>
        <row r="126">
          <cell r="K126" t="str">
            <v>屋外スポーツ</v>
          </cell>
          <cell r="N126" t="str">
            <v>卓球</v>
          </cell>
          <cell r="Q126" t="str">
            <v>吹上浜</v>
          </cell>
          <cell r="T126" t="str">
            <v>吹上浜</v>
          </cell>
          <cell r="AC126" t="str">
            <v>野外ﾒﾆｭｰ：Ｎｏ.1 朝ごはんセット</v>
          </cell>
        </row>
        <row r="127">
          <cell r="K127" t="str">
            <v>屋内スポーツ</v>
          </cell>
          <cell r="N127" t="str">
            <v>トレーニング</v>
          </cell>
          <cell r="Q127" t="str">
            <v>礫浜</v>
          </cell>
          <cell r="T127" t="str">
            <v>礫浜</v>
          </cell>
          <cell r="AC127" t="str">
            <v>野外ﾒﾆｭｰ：Ｎｏ.2 カレーセット甘口</v>
          </cell>
        </row>
        <row r="128">
          <cell r="K128" t="str">
            <v>テニス</v>
          </cell>
          <cell r="N128" t="str">
            <v>所外活動</v>
          </cell>
          <cell r="Q128" t="str">
            <v>丸田浜</v>
          </cell>
          <cell r="T128" t="str">
            <v>丸田浜</v>
          </cell>
          <cell r="AC128" t="str">
            <v>野外ﾒﾆｭｰ：Ｎｏ.3 カレーセット辛口</v>
          </cell>
        </row>
        <row r="129">
          <cell r="K129" t="str">
            <v>バスケットボール</v>
          </cell>
          <cell r="N129" t="str">
            <v>ミーティング</v>
          </cell>
          <cell r="Q129" t="str">
            <v>阿万海岸</v>
          </cell>
          <cell r="T129" t="str">
            <v>阿万海岸</v>
          </cell>
          <cell r="AC129" t="str">
            <v>野外ﾒﾆｭｰ：Ｎｏ.4 焼きソバセット</v>
          </cell>
        </row>
        <row r="130">
          <cell r="K130" t="str">
            <v>バレーボール</v>
          </cell>
          <cell r="N130" t="str">
            <v>フリータイム（自由時間）</v>
          </cell>
          <cell r="Q130" t="str">
            <v>所内</v>
          </cell>
          <cell r="T130" t="str">
            <v>所内</v>
          </cell>
          <cell r="AC130" t="str">
            <v>野外ﾒﾆｭｰ：Ｎｏ.5 鉄板焼セット</v>
          </cell>
        </row>
        <row r="131">
          <cell r="K131" t="str">
            <v>サッカー</v>
          </cell>
          <cell r="N131" t="str">
            <v>まとめ</v>
          </cell>
          <cell r="Q131" t="str">
            <v>所外</v>
          </cell>
          <cell r="T131" t="str">
            <v>所外</v>
          </cell>
          <cell r="AC131" t="str">
            <v>野外ﾒﾆｭｰ：Ｎｏ.6 鉄板焼セットデラックス</v>
          </cell>
        </row>
        <row r="132">
          <cell r="K132" t="str">
            <v>ソフトボール</v>
          </cell>
          <cell r="N132" t="str">
            <v>セミナー</v>
          </cell>
          <cell r="T132" t="str">
            <v>宿舎</v>
          </cell>
          <cell r="AC132" t="str">
            <v>野外炊飯メニューについては食堂にご連絡ください。</v>
          </cell>
        </row>
        <row r="133">
          <cell r="K133" t="str">
            <v>ゲーム大会</v>
          </cell>
          <cell r="N133" t="str">
            <v>全体集会</v>
          </cell>
          <cell r="AC133" t="str">
            <v>弁当ﾒﾆｭｰ：No.7 パン弁当</v>
          </cell>
        </row>
        <row r="134">
          <cell r="K134" t="str">
            <v>ドッチボール</v>
          </cell>
          <cell r="N134" t="str">
            <v>集団訓練</v>
          </cell>
          <cell r="AC134" t="str">
            <v>弁当ﾒﾆｭｰ：No.8 幕の内弁当</v>
          </cell>
        </row>
        <row r="135">
          <cell r="K135" t="str">
            <v>ミーティング</v>
          </cell>
          <cell r="N135" t="str">
            <v>討論</v>
          </cell>
          <cell r="AC135" t="str">
            <v>弁当ﾒﾆｭｰ：No.9 おにぎり弁当</v>
          </cell>
        </row>
        <row r="136">
          <cell r="K136" t="str">
            <v>フリータイム（自由時間）</v>
          </cell>
          <cell r="N136" t="str">
            <v>自習</v>
          </cell>
          <cell r="AC136" t="str">
            <v>弁当ﾒﾆｭｰ：No.10 ミニおにぎり弁当</v>
          </cell>
        </row>
        <row r="137">
          <cell r="K137" t="str">
            <v>ハイキング</v>
          </cell>
          <cell r="N137" t="str">
            <v>合唱練習</v>
          </cell>
          <cell r="AC137" t="str">
            <v>弁当ﾒﾆｭｰについては食堂にご連絡ください。</v>
          </cell>
        </row>
        <row r="138">
          <cell r="K138" t="str">
            <v>ウォークラリー</v>
          </cell>
          <cell r="N138" t="str">
            <v>校歌練習</v>
          </cell>
          <cell r="AC138" t="str">
            <v>昼食については食堂にご連絡ください。</v>
          </cell>
        </row>
        <row r="139">
          <cell r="K139" t="str">
            <v>トレーニング</v>
          </cell>
          <cell r="N139" t="str">
            <v>ビデオ鑑賞</v>
          </cell>
          <cell r="AC139" t="str">
            <v>朝食については食堂にご連絡ください。</v>
          </cell>
        </row>
        <row r="140">
          <cell r="K140" t="str">
            <v>セミナー</v>
          </cell>
          <cell r="N140" t="str">
            <v>発表会</v>
          </cell>
          <cell r="AC140" t="str">
            <v>夕食については食堂にご連絡ください。</v>
          </cell>
        </row>
        <row r="141">
          <cell r="K141" t="str">
            <v>全体集会</v>
          </cell>
          <cell r="N141" t="str">
            <v>体験学習</v>
          </cell>
          <cell r="AC141" t="str">
            <v>朝食は優先して入る</v>
          </cell>
        </row>
        <row r="142">
          <cell r="K142" t="str">
            <v>集団訓練</v>
          </cell>
          <cell r="N142" t="str">
            <v>奉仕活動</v>
          </cell>
          <cell r="AC142" t="str">
            <v>昼食は優先して入る</v>
          </cell>
        </row>
        <row r="143">
          <cell r="K143" t="str">
            <v>討論</v>
          </cell>
          <cell r="N143" t="str">
            <v>野外炊飯</v>
          </cell>
        </row>
        <row r="144">
          <cell r="K144" t="str">
            <v>自習</v>
          </cell>
        </row>
        <row r="145">
          <cell r="K145" t="str">
            <v>合唱練習</v>
          </cell>
        </row>
        <row r="146">
          <cell r="K146" t="str">
            <v>校歌練習</v>
          </cell>
        </row>
        <row r="147">
          <cell r="K147" t="str">
            <v>ビデオ鑑賞</v>
          </cell>
        </row>
        <row r="148">
          <cell r="K148" t="str">
            <v>発表会</v>
          </cell>
        </row>
        <row r="149">
          <cell r="K149" t="str">
            <v>体験学習</v>
          </cell>
        </row>
        <row r="150">
          <cell r="K150" t="str">
            <v>藍染体験</v>
          </cell>
        </row>
        <row r="151">
          <cell r="K151" t="str">
            <v>焼板体験</v>
          </cell>
        </row>
        <row r="152">
          <cell r="K152" t="str">
            <v>自然体験</v>
          </cell>
        </row>
        <row r="153">
          <cell r="K153" t="str">
            <v>奉仕活動</v>
          </cell>
        </row>
        <row r="154">
          <cell r="K154" t="str">
            <v>磯遊び</v>
          </cell>
        </row>
        <row r="155">
          <cell r="K155" t="str">
            <v>浜辺の散策</v>
          </cell>
        </row>
        <row r="156">
          <cell r="K156" t="str">
            <v>海水浴</v>
          </cell>
        </row>
        <row r="157">
          <cell r="K157" t="str">
            <v>ビーチコーミング</v>
          </cell>
        </row>
        <row r="158">
          <cell r="K158" t="str">
            <v>卓球</v>
          </cell>
        </row>
        <row r="159">
          <cell r="K159" t="str">
            <v>スタンツ練習</v>
          </cell>
        </row>
        <row r="160">
          <cell r="K160" t="str">
            <v>片付け・清掃</v>
          </cell>
        </row>
        <row r="161">
          <cell r="K161" t="str">
            <v>まとめ</v>
          </cell>
        </row>
        <row r="162">
          <cell r="K162" t="str">
            <v>所外活動</v>
          </cell>
        </row>
        <row r="163">
          <cell r="K163" t="str">
            <v>班活動</v>
          </cell>
        </row>
        <row r="164">
          <cell r="K164" t="str">
            <v>竹細工</v>
          </cell>
        </row>
        <row r="165">
          <cell r="K165" t="str">
            <v>島内散歩</v>
          </cell>
        </row>
        <row r="166">
          <cell r="K166" t="str">
            <v>ゲーム</v>
          </cell>
        </row>
      </sheetData>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利用申込書(利用2ヶ月前提出）"/>
      <sheetName val="②活動日程表（利用2ヶ月前提出）"/>
      <sheetName val="③食事数等注文票（利用1ヶ月前提出）"/>
      <sheetName val="④教材申込書（利用1ヶ月前提出） "/>
      <sheetName val="⑤利用者一覧表（利用日提出）"/>
      <sheetName val="⑥複数団体票（利用日提出）"/>
      <sheetName val="⑦カヌー名簿（利用日提出）"/>
    </sheetNames>
    <sheetDataSet>
      <sheetData sheetId="0">
        <row r="4">
          <cell r="D4"/>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F546E-711D-4109-9004-4DC4999BEF8D}">
  <sheetPr>
    <tabColor rgb="FFFF0000"/>
    <pageSetUpPr fitToPage="1"/>
  </sheetPr>
  <dimension ref="A1:AG61"/>
  <sheetViews>
    <sheetView tabSelected="1" view="pageBreakPreview" topLeftCell="A10" zoomScaleNormal="100" zoomScaleSheetLayoutView="100" zoomScalePageLayoutView="85" workbookViewId="0">
      <selection activeCell="Q34" sqref="A1:XFD1048576"/>
    </sheetView>
  </sheetViews>
  <sheetFormatPr defaultColWidth="9" defaultRowHeight="13.2"/>
  <cols>
    <col min="1" max="18" width="2.88671875" style="2" customWidth="1"/>
    <col min="19" max="20" width="4.109375" style="2" bestFit="1" customWidth="1"/>
    <col min="21" max="24" width="3.33203125" style="2" customWidth="1"/>
    <col min="25" max="26" width="2.88671875" style="2" customWidth="1"/>
    <col min="27" max="27" width="4.109375" style="2" bestFit="1" customWidth="1"/>
    <col min="28" max="28" width="2.88671875" style="2" customWidth="1"/>
    <col min="29" max="33" width="3.33203125" style="2" customWidth="1"/>
    <col min="34" max="16384" width="9" style="2"/>
  </cols>
  <sheetData>
    <row r="1" spans="1:33" ht="21">
      <c r="A1" s="34"/>
      <c r="B1" s="33"/>
      <c r="C1" s="31"/>
      <c r="D1" s="31"/>
      <c r="E1" s="33"/>
      <c r="F1" s="32"/>
      <c r="G1" s="31"/>
      <c r="H1" s="750" t="s">
        <v>240</v>
      </c>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row>
    <row r="2" spans="1:33" s="11" customFormat="1" ht="20.25" customHeight="1" thickBot="1">
      <c r="A2" s="752" t="s">
        <v>39</v>
      </c>
      <c r="B2" s="752"/>
      <c r="C2" s="752"/>
      <c r="D2" s="752"/>
      <c r="E2" s="752"/>
      <c r="F2" s="752"/>
      <c r="G2" s="752"/>
      <c r="H2" s="752"/>
      <c r="I2" s="752"/>
      <c r="J2" s="30"/>
      <c r="K2" s="30"/>
      <c r="L2" s="30"/>
      <c r="M2" s="30"/>
      <c r="N2" s="30"/>
      <c r="O2" s="30"/>
      <c r="P2" s="30"/>
      <c r="Q2" s="30"/>
      <c r="R2" s="753"/>
      <c r="S2" s="753"/>
      <c r="T2" s="753"/>
      <c r="U2" s="355"/>
      <c r="V2" s="754"/>
      <c r="W2" s="754"/>
      <c r="X2" s="356" t="s">
        <v>404</v>
      </c>
      <c r="AA2" s="755" t="s">
        <v>416</v>
      </c>
      <c r="AB2" s="756"/>
      <c r="AC2" s="756"/>
      <c r="AD2" s="756"/>
      <c r="AE2" s="756"/>
      <c r="AF2" s="756"/>
      <c r="AG2" s="756"/>
    </row>
    <row r="3" spans="1:33" s="11" customFormat="1" ht="13.5" customHeight="1">
      <c r="A3" s="681" t="s">
        <v>38</v>
      </c>
      <c r="B3" s="682"/>
      <c r="C3" s="683"/>
      <c r="D3" s="757"/>
      <c r="E3" s="758"/>
      <c r="F3" s="758"/>
      <c r="G3" s="758"/>
      <c r="H3" s="758"/>
      <c r="I3" s="758"/>
      <c r="J3" s="758"/>
      <c r="K3" s="758"/>
      <c r="L3" s="758"/>
      <c r="M3" s="758"/>
      <c r="N3" s="758"/>
      <c r="O3" s="758"/>
      <c r="P3" s="758"/>
      <c r="Q3" s="758"/>
      <c r="R3" s="759"/>
      <c r="S3" s="760" t="s">
        <v>37</v>
      </c>
      <c r="T3" s="761"/>
      <c r="U3" s="761"/>
      <c r="V3" s="761"/>
      <c r="W3" s="761"/>
      <c r="X3" s="761"/>
      <c r="Y3" s="761"/>
      <c r="Z3" s="761"/>
      <c r="AA3" s="761"/>
      <c r="AB3" s="761"/>
      <c r="AC3" s="761"/>
      <c r="AD3" s="761"/>
      <c r="AE3" s="761"/>
      <c r="AF3" s="761"/>
      <c r="AG3" s="762"/>
    </row>
    <row r="4" spans="1:33" s="11" customFormat="1" ht="28.5" customHeight="1" thickBot="1">
      <c r="A4" s="645" t="s">
        <v>36</v>
      </c>
      <c r="B4" s="646"/>
      <c r="C4" s="647"/>
      <c r="D4" s="729"/>
      <c r="E4" s="732"/>
      <c r="F4" s="732"/>
      <c r="G4" s="732"/>
      <c r="H4" s="732"/>
      <c r="I4" s="732"/>
      <c r="J4" s="732"/>
      <c r="K4" s="732"/>
      <c r="L4" s="732"/>
      <c r="M4" s="732"/>
      <c r="N4" s="732"/>
      <c r="O4" s="732"/>
      <c r="P4" s="732"/>
      <c r="Q4" s="732"/>
      <c r="R4" s="733"/>
      <c r="S4" s="29">
        <v>20</v>
      </c>
      <c r="T4" s="27"/>
      <c r="U4" s="26" t="s">
        <v>34</v>
      </c>
      <c r="V4" s="25"/>
      <c r="W4" s="26" t="s">
        <v>33</v>
      </c>
      <c r="X4" s="25"/>
      <c r="Y4" s="26" t="s">
        <v>32</v>
      </c>
      <c r="Z4" s="28" t="s">
        <v>35</v>
      </c>
      <c r="AA4" s="26">
        <v>20</v>
      </c>
      <c r="AB4" s="27"/>
      <c r="AC4" s="26" t="s">
        <v>34</v>
      </c>
      <c r="AD4" s="25"/>
      <c r="AE4" s="26" t="s">
        <v>33</v>
      </c>
      <c r="AF4" s="25"/>
      <c r="AG4" s="24" t="s">
        <v>32</v>
      </c>
    </row>
    <row r="5" spans="1:33" s="11" customFormat="1" ht="13.8" thickBot="1">
      <c r="A5" s="357" t="s">
        <v>31</v>
      </c>
      <c r="B5" s="23"/>
      <c r="C5" s="23"/>
      <c r="D5" s="19"/>
      <c r="E5" s="19"/>
      <c r="F5" s="19"/>
      <c r="G5" s="19"/>
      <c r="H5" s="19"/>
      <c r="I5" s="19"/>
      <c r="J5" s="19"/>
      <c r="K5" s="19"/>
      <c r="L5" s="19"/>
      <c r="M5" s="19"/>
      <c r="N5" s="19"/>
      <c r="O5" s="19"/>
      <c r="P5" s="19"/>
      <c r="Q5" s="19"/>
      <c r="R5" s="19"/>
      <c r="S5" s="19"/>
      <c r="T5" s="19"/>
      <c r="U5" s="19"/>
      <c r="V5" s="19"/>
      <c r="W5" s="23"/>
      <c r="X5" s="22"/>
      <c r="Y5" s="22"/>
      <c r="Z5" s="22"/>
      <c r="AA5" s="22"/>
      <c r="AB5" s="22"/>
      <c r="AC5" s="22"/>
      <c r="AD5" s="22"/>
      <c r="AE5" s="22"/>
      <c r="AF5" s="22"/>
      <c r="AG5" s="358"/>
    </row>
    <row r="6" spans="1:33" s="11" customFormat="1" ht="13.5" customHeight="1">
      <c r="A6" s="734" t="s">
        <v>38</v>
      </c>
      <c r="B6" s="735"/>
      <c r="C6" s="736"/>
      <c r="D6" s="684"/>
      <c r="E6" s="737"/>
      <c r="F6" s="737"/>
      <c r="G6" s="737"/>
      <c r="H6" s="737"/>
      <c r="I6" s="737"/>
      <c r="J6" s="737"/>
      <c r="K6" s="737"/>
      <c r="L6" s="737"/>
      <c r="M6" s="737"/>
      <c r="N6" s="737"/>
      <c r="O6" s="737"/>
      <c r="P6" s="737"/>
      <c r="Q6" s="737"/>
      <c r="R6" s="737"/>
      <c r="S6" s="737"/>
      <c r="T6" s="738"/>
      <c r="U6" s="739" t="s">
        <v>30</v>
      </c>
      <c r="V6" s="740"/>
      <c r="W6" s="740"/>
      <c r="X6" s="741"/>
      <c r="Y6" s="693"/>
      <c r="Z6" s="694"/>
      <c r="AA6" s="694"/>
      <c r="AB6" s="694"/>
      <c r="AC6" s="694"/>
      <c r="AD6" s="694"/>
      <c r="AE6" s="694"/>
      <c r="AF6" s="694"/>
      <c r="AG6" s="695"/>
    </row>
    <row r="7" spans="1:33" s="11" customFormat="1" ht="7.5" customHeight="1">
      <c r="A7" s="699" t="s">
        <v>27</v>
      </c>
      <c r="B7" s="700"/>
      <c r="C7" s="701"/>
      <c r="D7" s="743"/>
      <c r="E7" s="744"/>
      <c r="F7" s="744"/>
      <c r="G7" s="744"/>
      <c r="H7" s="744"/>
      <c r="I7" s="744"/>
      <c r="J7" s="744"/>
      <c r="K7" s="744"/>
      <c r="L7" s="744"/>
      <c r="M7" s="744"/>
      <c r="N7" s="744"/>
      <c r="O7" s="744"/>
      <c r="P7" s="744"/>
      <c r="Q7" s="744"/>
      <c r="R7" s="744"/>
      <c r="S7" s="744"/>
      <c r="T7" s="745"/>
      <c r="U7" s="742"/>
      <c r="V7" s="703"/>
      <c r="W7" s="703"/>
      <c r="X7" s="704"/>
      <c r="Y7" s="696"/>
      <c r="Z7" s="697"/>
      <c r="AA7" s="697"/>
      <c r="AB7" s="697"/>
      <c r="AC7" s="697"/>
      <c r="AD7" s="697"/>
      <c r="AE7" s="697"/>
      <c r="AF7" s="697"/>
      <c r="AG7" s="698"/>
    </row>
    <row r="8" spans="1:33" s="11" customFormat="1" ht="20.25" customHeight="1">
      <c r="A8" s="702"/>
      <c r="B8" s="703"/>
      <c r="C8" s="704"/>
      <c r="D8" s="746"/>
      <c r="E8" s="747"/>
      <c r="F8" s="747"/>
      <c r="G8" s="747"/>
      <c r="H8" s="747"/>
      <c r="I8" s="747"/>
      <c r="J8" s="747"/>
      <c r="K8" s="747"/>
      <c r="L8" s="747"/>
      <c r="M8" s="747"/>
      <c r="N8" s="747"/>
      <c r="O8" s="747"/>
      <c r="P8" s="747"/>
      <c r="Q8" s="747"/>
      <c r="R8" s="747"/>
      <c r="S8" s="747"/>
      <c r="T8" s="748"/>
      <c r="U8" s="749" t="s">
        <v>26</v>
      </c>
      <c r="V8" s="664"/>
      <c r="W8" s="664"/>
      <c r="X8" s="665"/>
      <c r="Y8" s="717"/>
      <c r="Z8" s="718"/>
      <c r="AA8" s="718"/>
      <c r="AB8" s="718"/>
      <c r="AC8" s="718"/>
      <c r="AD8" s="718"/>
      <c r="AE8" s="718"/>
      <c r="AF8" s="718"/>
      <c r="AG8" s="719"/>
    </row>
    <row r="9" spans="1:33" s="11" customFormat="1" ht="15" customHeight="1">
      <c r="A9" s="663" t="s">
        <v>24</v>
      </c>
      <c r="B9" s="664"/>
      <c r="C9" s="665"/>
      <c r="D9" s="21" t="s">
        <v>328</v>
      </c>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8"/>
    </row>
    <row r="10" spans="1:33" s="11" customFormat="1" ht="13.5" customHeight="1">
      <c r="A10" s="669" t="s">
        <v>38</v>
      </c>
      <c r="B10" s="670"/>
      <c r="C10" s="671"/>
      <c r="D10" s="672"/>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4"/>
    </row>
    <row r="11" spans="1:33" s="11" customFormat="1" ht="26.25" customHeight="1" thickBot="1">
      <c r="A11" s="645" t="s">
        <v>23</v>
      </c>
      <c r="B11" s="646"/>
      <c r="C11" s="647"/>
      <c r="D11" s="729"/>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1"/>
    </row>
    <row r="12" spans="1:33" s="11" customFormat="1" ht="13.8" thickBot="1">
      <c r="A12" s="359" t="s">
        <v>29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360"/>
    </row>
    <row r="13" spans="1:33" s="11" customFormat="1" ht="13.5" customHeight="1">
      <c r="A13" s="681" t="s">
        <v>38</v>
      </c>
      <c r="B13" s="682"/>
      <c r="C13" s="683"/>
      <c r="D13" s="684"/>
      <c r="E13" s="685"/>
      <c r="F13" s="685"/>
      <c r="G13" s="685"/>
      <c r="H13" s="685"/>
      <c r="I13" s="685"/>
      <c r="J13" s="685"/>
      <c r="K13" s="685"/>
      <c r="L13" s="685"/>
      <c r="M13" s="685"/>
      <c r="N13" s="685"/>
      <c r="O13" s="685"/>
      <c r="P13" s="685"/>
      <c r="Q13" s="685"/>
      <c r="R13" s="685"/>
      <c r="S13" s="685"/>
      <c r="T13" s="686"/>
      <c r="U13" s="687" t="s">
        <v>28</v>
      </c>
      <c r="V13" s="688"/>
      <c r="W13" s="688"/>
      <c r="X13" s="689"/>
      <c r="Y13" s="693"/>
      <c r="Z13" s="694"/>
      <c r="AA13" s="694"/>
      <c r="AB13" s="694"/>
      <c r="AC13" s="694"/>
      <c r="AD13" s="694"/>
      <c r="AE13" s="694"/>
      <c r="AF13" s="694"/>
      <c r="AG13" s="695"/>
    </row>
    <row r="14" spans="1:33" s="11" customFormat="1" ht="5.25" customHeight="1">
      <c r="A14" s="699" t="s">
        <v>27</v>
      </c>
      <c r="B14" s="700"/>
      <c r="C14" s="701"/>
      <c r="D14" s="705"/>
      <c r="E14" s="706"/>
      <c r="F14" s="706"/>
      <c r="G14" s="706"/>
      <c r="H14" s="706"/>
      <c r="I14" s="706"/>
      <c r="J14" s="706"/>
      <c r="K14" s="706"/>
      <c r="L14" s="706"/>
      <c r="M14" s="706"/>
      <c r="N14" s="706"/>
      <c r="O14" s="706"/>
      <c r="P14" s="706"/>
      <c r="Q14" s="706"/>
      <c r="R14" s="706"/>
      <c r="S14" s="706"/>
      <c r="T14" s="707"/>
      <c r="U14" s="690"/>
      <c r="V14" s="691"/>
      <c r="W14" s="691"/>
      <c r="X14" s="692"/>
      <c r="Y14" s="696"/>
      <c r="Z14" s="697"/>
      <c r="AA14" s="697"/>
      <c r="AB14" s="697"/>
      <c r="AC14" s="697"/>
      <c r="AD14" s="697"/>
      <c r="AE14" s="697"/>
      <c r="AF14" s="697"/>
      <c r="AG14" s="698"/>
    </row>
    <row r="15" spans="1:33" s="11" customFormat="1" ht="18" customHeight="1">
      <c r="A15" s="699"/>
      <c r="B15" s="700"/>
      <c r="C15" s="701"/>
      <c r="D15" s="708"/>
      <c r="E15" s="709"/>
      <c r="F15" s="709"/>
      <c r="G15" s="709"/>
      <c r="H15" s="709"/>
      <c r="I15" s="709"/>
      <c r="J15" s="709"/>
      <c r="K15" s="709"/>
      <c r="L15" s="709"/>
      <c r="M15" s="709"/>
      <c r="N15" s="709"/>
      <c r="O15" s="709"/>
      <c r="P15" s="709"/>
      <c r="Q15" s="709"/>
      <c r="R15" s="709"/>
      <c r="S15" s="709"/>
      <c r="T15" s="710"/>
      <c r="U15" s="714" t="s">
        <v>26</v>
      </c>
      <c r="V15" s="715"/>
      <c r="W15" s="715"/>
      <c r="X15" s="716"/>
      <c r="Y15" s="717"/>
      <c r="Z15" s="718"/>
      <c r="AA15" s="718"/>
      <c r="AB15" s="718"/>
      <c r="AC15" s="718"/>
      <c r="AD15" s="718"/>
      <c r="AE15" s="718"/>
      <c r="AF15" s="718"/>
      <c r="AG15" s="719"/>
    </row>
    <row r="16" spans="1:33" s="11" customFormat="1" ht="4.5" customHeight="1">
      <c r="A16" s="702"/>
      <c r="B16" s="703"/>
      <c r="C16" s="704"/>
      <c r="D16" s="711"/>
      <c r="E16" s="712"/>
      <c r="F16" s="712"/>
      <c r="G16" s="712"/>
      <c r="H16" s="712"/>
      <c r="I16" s="712"/>
      <c r="J16" s="712"/>
      <c r="K16" s="712"/>
      <c r="L16" s="712"/>
      <c r="M16" s="712"/>
      <c r="N16" s="712"/>
      <c r="O16" s="712"/>
      <c r="P16" s="712"/>
      <c r="Q16" s="712"/>
      <c r="R16" s="712"/>
      <c r="S16" s="712"/>
      <c r="T16" s="713"/>
      <c r="U16" s="720" t="s">
        <v>25</v>
      </c>
      <c r="V16" s="721"/>
      <c r="W16" s="721"/>
      <c r="X16" s="722"/>
      <c r="Y16" s="726"/>
      <c r="Z16" s="727"/>
      <c r="AA16" s="727"/>
      <c r="AB16" s="727"/>
      <c r="AC16" s="727"/>
      <c r="AD16" s="727"/>
      <c r="AE16" s="727"/>
      <c r="AF16" s="727"/>
      <c r="AG16" s="728"/>
    </row>
    <row r="17" spans="1:33" s="11" customFormat="1" ht="15" customHeight="1">
      <c r="A17" s="663" t="s">
        <v>326</v>
      </c>
      <c r="B17" s="664"/>
      <c r="C17" s="665"/>
      <c r="D17" s="666"/>
      <c r="E17" s="666"/>
      <c r="F17" s="666"/>
      <c r="G17" s="666"/>
      <c r="H17" s="666"/>
      <c r="I17" s="666"/>
      <c r="J17" s="666"/>
      <c r="K17" s="666"/>
      <c r="L17" s="666"/>
      <c r="M17" s="666"/>
      <c r="N17" s="666"/>
      <c r="O17" s="666"/>
      <c r="P17" s="666"/>
      <c r="Q17" s="666"/>
      <c r="R17" s="666"/>
      <c r="S17" s="666"/>
      <c r="T17" s="666"/>
      <c r="U17" s="723"/>
      <c r="V17" s="724"/>
      <c r="W17" s="724"/>
      <c r="X17" s="725"/>
      <c r="Y17" s="696"/>
      <c r="Z17" s="697"/>
      <c r="AA17" s="697"/>
      <c r="AB17" s="697"/>
      <c r="AC17" s="697"/>
      <c r="AD17" s="697"/>
      <c r="AE17" s="697"/>
      <c r="AF17" s="697"/>
      <c r="AG17" s="698"/>
    </row>
    <row r="18" spans="1:33" s="11" customFormat="1" ht="15" customHeight="1">
      <c r="A18" s="663" t="s">
        <v>24</v>
      </c>
      <c r="B18" s="664"/>
      <c r="C18" s="665"/>
      <c r="D18" s="20" t="s">
        <v>328</v>
      </c>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7"/>
      <c r="AF18" s="667"/>
      <c r="AG18" s="668"/>
    </row>
    <row r="19" spans="1:33" s="11" customFormat="1" ht="13.5" customHeight="1">
      <c r="A19" s="669" t="s">
        <v>38</v>
      </c>
      <c r="B19" s="670"/>
      <c r="C19" s="671"/>
      <c r="D19" s="672"/>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4"/>
    </row>
    <row r="20" spans="1:33" s="11" customFormat="1" ht="26.25" customHeight="1" thickBot="1">
      <c r="A20" s="645" t="s">
        <v>23</v>
      </c>
      <c r="B20" s="646"/>
      <c r="C20" s="647"/>
      <c r="D20" s="658"/>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60"/>
    </row>
    <row r="21" spans="1:33" s="11" customFormat="1" ht="13.8" thickBot="1">
      <c r="A21" s="359" t="s">
        <v>22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360"/>
    </row>
    <row r="22" spans="1:33" s="11" customFormat="1" ht="21.75" customHeight="1">
      <c r="A22" s="661" t="s">
        <v>21</v>
      </c>
      <c r="B22" s="662"/>
      <c r="C22" s="662"/>
      <c r="D22" s="675"/>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7"/>
    </row>
    <row r="23" spans="1:33" s="11" customFormat="1" ht="21.75" customHeight="1">
      <c r="A23" s="663" t="s">
        <v>20</v>
      </c>
      <c r="B23" s="664"/>
      <c r="C23" s="665"/>
      <c r="D23" s="678"/>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80"/>
    </row>
    <row r="24" spans="1:33" s="11" customFormat="1" ht="19.2" customHeight="1">
      <c r="A24" s="642" t="s">
        <v>19</v>
      </c>
      <c r="B24" s="643"/>
      <c r="C24" s="644"/>
      <c r="D24" s="648" t="s">
        <v>18</v>
      </c>
      <c r="E24" s="649"/>
      <c r="F24" s="650"/>
      <c r="G24" s="651"/>
      <c r="H24" s="651"/>
      <c r="I24" s="18" t="s">
        <v>15</v>
      </c>
      <c r="J24" s="651"/>
      <c r="K24" s="651"/>
      <c r="L24" s="651"/>
      <c r="M24" s="18" t="s">
        <v>14</v>
      </c>
      <c r="N24" s="18"/>
      <c r="O24" s="18"/>
      <c r="P24" s="18"/>
      <c r="Q24" s="18"/>
      <c r="R24" s="652" t="s">
        <v>17</v>
      </c>
      <c r="S24" s="652"/>
      <c r="T24" s="652"/>
      <c r="U24" s="17"/>
      <c r="V24" s="16"/>
      <c r="W24" s="16"/>
      <c r="X24" s="16"/>
      <c r="Y24" s="16"/>
      <c r="Z24" s="16"/>
      <c r="AA24" s="17"/>
      <c r="AB24" s="16"/>
      <c r="AC24" s="16"/>
      <c r="AD24" s="16"/>
      <c r="AE24" s="16"/>
      <c r="AF24" s="16"/>
      <c r="AG24" s="15"/>
    </row>
    <row r="25" spans="1:33" s="11" customFormat="1" ht="19.2" customHeight="1" thickBot="1">
      <c r="A25" s="645"/>
      <c r="B25" s="646"/>
      <c r="C25" s="647"/>
      <c r="D25" s="654" t="s">
        <v>16</v>
      </c>
      <c r="E25" s="655"/>
      <c r="F25" s="656"/>
      <c r="G25" s="657"/>
      <c r="H25" s="657"/>
      <c r="I25" s="14" t="s">
        <v>15</v>
      </c>
      <c r="J25" s="657"/>
      <c r="K25" s="657"/>
      <c r="L25" s="657"/>
      <c r="M25" s="14" t="s">
        <v>14</v>
      </c>
      <c r="N25" s="14"/>
      <c r="O25" s="14"/>
      <c r="P25" s="14"/>
      <c r="Q25" s="14"/>
      <c r="R25" s="653"/>
      <c r="S25" s="653"/>
      <c r="T25" s="653"/>
      <c r="U25" s="13"/>
      <c r="V25" s="12"/>
      <c r="W25" s="12"/>
      <c r="X25" s="361"/>
      <c r="Y25" s="12"/>
      <c r="Z25" s="12"/>
      <c r="AA25" s="12"/>
      <c r="AB25" s="12"/>
      <c r="AC25" s="364"/>
      <c r="AD25" s="362"/>
      <c r="AE25" s="363"/>
      <c r="AF25" s="536"/>
      <c r="AG25" s="537"/>
    </row>
    <row r="26" spans="1:33" s="11" customFormat="1" ht="22.5" customHeight="1" thickBot="1">
      <c r="A26" s="633" t="s">
        <v>177</v>
      </c>
      <c r="B26" s="633"/>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row>
    <row r="27" spans="1:33" s="11" customFormat="1" ht="18.75" customHeight="1">
      <c r="A27" s="634" t="s">
        <v>172</v>
      </c>
      <c r="B27" s="635"/>
      <c r="C27" s="635"/>
      <c r="D27" s="635"/>
      <c r="E27" s="635"/>
      <c r="F27" s="635"/>
      <c r="G27" s="635"/>
      <c r="H27" s="635" t="s">
        <v>170</v>
      </c>
      <c r="I27" s="635"/>
      <c r="J27" s="635"/>
      <c r="K27" s="635"/>
      <c r="L27" s="635" t="s">
        <v>171</v>
      </c>
      <c r="M27" s="635"/>
      <c r="N27" s="635"/>
      <c r="O27" s="638"/>
      <c r="P27" s="214"/>
      <c r="Q27" s="216" t="s">
        <v>405</v>
      </c>
      <c r="R27" s="214"/>
      <c r="S27" s="215"/>
      <c r="T27" s="220"/>
      <c r="U27" s="215"/>
      <c r="V27" s="215"/>
      <c r="W27" s="215"/>
      <c r="X27" s="214"/>
      <c r="Y27" s="214"/>
      <c r="Z27" s="214"/>
      <c r="AA27" s="214"/>
      <c r="AB27" s="215"/>
      <c r="AC27" s="215"/>
      <c r="AD27" s="215"/>
      <c r="AE27" s="215"/>
      <c r="AF27" s="215"/>
      <c r="AG27" s="215"/>
    </row>
    <row r="28" spans="1:33" s="11" customFormat="1" ht="18.75" customHeight="1" thickBot="1">
      <c r="A28" s="636"/>
      <c r="B28" s="637"/>
      <c r="C28" s="637"/>
      <c r="D28" s="637"/>
      <c r="E28" s="637"/>
      <c r="F28" s="637"/>
      <c r="G28" s="637"/>
      <c r="H28" s="639" t="s">
        <v>168</v>
      </c>
      <c r="I28" s="640"/>
      <c r="J28" s="639" t="s">
        <v>169</v>
      </c>
      <c r="K28" s="640"/>
      <c r="L28" s="639" t="s">
        <v>168</v>
      </c>
      <c r="M28" s="640"/>
      <c r="N28" s="639" t="s">
        <v>169</v>
      </c>
      <c r="O28" s="641"/>
      <c r="P28" s="211"/>
      <c r="Q28" s="220"/>
      <c r="R28" s="211"/>
      <c r="S28" s="211"/>
      <c r="T28" s="211"/>
      <c r="U28" s="211"/>
      <c r="V28" s="211"/>
      <c r="W28" s="211"/>
      <c r="X28" s="211"/>
      <c r="Y28" s="211"/>
      <c r="Z28" s="211"/>
      <c r="AA28" s="211"/>
      <c r="AB28" s="211"/>
      <c r="AC28" s="211"/>
      <c r="AD28" s="212"/>
      <c r="AE28" s="212"/>
      <c r="AF28" s="213"/>
      <c r="AG28" s="213"/>
    </row>
    <row r="29" spans="1:33" s="11" customFormat="1" ht="18.75" customHeight="1">
      <c r="A29" s="625" t="s">
        <v>427</v>
      </c>
      <c r="B29" s="626"/>
      <c r="C29" s="626"/>
      <c r="D29" s="626"/>
      <c r="E29" s="626"/>
      <c r="F29" s="626"/>
      <c r="G29" s="626"/>
      <c r="H29" s="627"/>
      <c r="I29" s="627"/>
      <c r="J29" s="627"/>
      <c r="K29" s="627"/>
      <c r="L29" s="627"/>
      <c r="M29" s="627"/>
      <c r="N29" s="627"/>
      <c r="O29" s="628"/>
      <c r="P29" s="211"/>
      <c r="Q29" s="211"/>
      <c r="R29" s="211"/>
      <c r="S29" s="211"/>
      <c r="T29" s="211"/>
      <c r="U29" s="211"/>
      <c r="V29" s="211"/>
      <c r="W29" s="211"/>
      <c r="X29" s="211"/>
      <c r="Y29" s="211"/>
      <c r="Z29" s="211"/>
      <c r="AA29" s="211"/>
      <c r="AB29" s="211"/>
      <c r="AC29" s="211"/>
      <c r="AD29" s="212"/>
      <c r="AE29" s="212"/>
      <c r="AF29" s="213"/>
      <c r="AG29" s="213"/>
    </row>
    <row r="30" spans="1:33" s="11" customFormat="1" ht="18.75" customHeight="1">
      <c r="A30" s="629" t="s">
        <v>428</v>
      </c>
      <c r="B30" s="630"/>
      <c r="C30" s="630"/>
      <c r="D30" s="630"/>
      <c r="E30" s="630"/>
      <c r="F30" s="630"/>
      <c r="G30" s="630"/>
      <c r="H30" s="631"/>
      <c r="I30" s="631"/>
      <c r="J30" s="631"/>
      <c r="K30" s="631"/>
      <c r="L30" s="631"/>
      <c r="M30" s="631"/>
      <c r="N30" s="631"/>
      <c r="O30" s="632"/>
      <c r="P30" s="211"/>
      <c r="Q30" s="211"/>
      <c r="R30" s="211"/>
      <c r="S30" s="211"/>
      <c r="T30" s="211"/>
      <c r="U30" s="211"/>
      <c r="V30" s="211"/>
      <c r="W30" s="211"/>
      <c r="X30" s="211"/>
      <c r="Y30" s="211"/>
      <c r="Z30" s="211"/>
      <c r="AA30" s="211"/>
      <c r="AB30" s="211"/>
      <c r="AC30" s="211"/>
      <c r="AD30" s="212"/>
      <c r="AE30" s="212"/>
      <c r="AF30" s="213"/>
      <c r="AG30" s="213"/>
    </row>
    <row r="31" spans="1:33" s="11" customFormat="1" ht="18.75" customHeight="1">
      <c r="A31" s="621" t="s">
        <v>160</v>
      </c>
      <c r="B31" s="622"/>
      <c r="C31" s="622"/>
      <c r="D31" s="622"/>
      <c r="E31" s="622"/>
      <c r="F31" s="622"/>
      <c r="G31" s="622"/>
      <c r="H31" s="623"/>
      <c r="I31" s="623"/>
      <c r="J31" s="623"/>
      <c r="K31" s="623"/>
      <c r="L31" s="623"/>
      <c r="M31" s="623"/>
      <c r="N31" s="623"/>
      <c r="O31" s="624"/>
      <c r="P31" s="211"/>
      <c r="Q31" s="211"/>
      <c r="R31" s="211"/>
      <c r="S31" s="211"/>
      <c r="T31" s="211"/>
      <c r="U31" s="211"/>
      <c r="V31" s="211"/>
      <c r="W31" s="211"/>
      <c r="X31" s="211"/>
      <c r="Y31" s="211"/>
      <c r="Z31" s="211"/>
      <c r="AA31" s="211"/>
      <c r="AB31" s="211"/>
      <c r="AC31" s="211"/>
      <c r="AD31" s="212"/>
      <c r="AE31" s="212"/>
      <c r="AF31" s="213"/>
      <c r="AG31" s="213"/>
    </row>
    <row r="32" spans="1:33" s="11" customFormat="1" ht="18.75" customHeight="1">
      <c r="A32" s="621" t="s">
        <v>161</v>
      </c>
      <c r="B32" s="622"/>
      <c r="C32" s="622"/>
      <c r="D32" s="622"/>
      <c r="E32" s="622"/>
      <c r="F32" s="622"/>
      <c r="G32" s="622"/>
      <c r="H32" s="623"/>
      <c r="I32" s="623"/>
      <c r="J32" s="623"/>
      <c r="K32" s="623"/>
      <c r="L32" s="623"/>
      <c r="M32" s="623"/>
      <c r="N32" s="623"/>
      <c r="O32" s="624"/>
      <c r="P32" s="211"/>
      <c r="Q32" s="211"/>
      <c r="R32" s="211"/>
      <c r="S32" s="211"/>
      <c r="T32" s="211"/>
      <c r="U32" s="211"/>
      <c r="V32" s="211"/>
      <c r="W32" s="211"/>
      <c r="X32" s="211"/>
      <c r="Y32" s="211"/>
      <c r="Z32" s="211"/>
      <c r="AA32" s="211"/>
      <c r="AB32" s="211"/>
      <c r="AC32" s="211"/>
      <c r="AD32" s="212"/>
      <c r="AE32" s="212"/>
      <c r="AF32" s="213"/>
      <c r="AG32" s="213"/>
    </row>
    <row r="33" spans="1:33" s="9" customFormat="1" ht="18.75" customHeight="1" thickBot="1">
      <c r="A33" s="621" t="s">
        <v>162</v>
      </c>
      <c r="B33" s="622"/>
      <c r="C33" s="622"/>
      <c r="D33" s="622"/>
      <c r="E33" s="622"/>
      <c r="F33" s="622"/>
      <c r="G33" s="622"/>
      <c r="H33" s="623"/>
      <c r="I33" s="623"/>
      <c r="J33" s="623"/>
      <c r="K33" s="623"/>
      <c r="L33" s="623"/>
      <c r="M33" s="623"/>
      <c r="N33" s="623"/>
      <c r="O33" s="624"/>
      <c r="P33" s="217"/>
      <c r="Q33" s="217"/>
      <c r="R33" s="217"/>
      <c r="S33" s="217"/>
      <c r="T33" s="217"/>
      <c r="U33" s="217"/>
      <c r="V33" s="217"/>
      <c r="W33" s="217"/>
      <c r="X33" s="217"/>
      <c r="Y33" s="217"/>
      <c r="Z33" s="217"/>
      <c r="AA33" s="217"/>
      <c r="AB33" s="217"/>
      <c r="AC33" s="217"/>
      <c r="AD33" s="217"/>
      <c r="AE33" s="217"/>
      <c r="AF33" s="217"/>
      <c r="AG33" s="217"/>
    </row>
    <row r="34" spans="1:33" s="1" customFormat="1" ht="18.75" customHeight="1">
      <c r="A34" s="613" t="s">
        <v>163</v>
      </c>
      <c r="B34" s="614"/>
      <c r="C34" s="614"/>
      <c r="D34" s="614"/>
      <c r="E34" s="614"/>
      <c r="F34" s="614"/>
      <c r="G34" s="614"/>
      <c r="H34" s="615"/>
      <c r="I34" s="615"/>
      <c r="J34" s="615"/>
      <c r="K34" s="615"/>
      <c r="L34" s="615"/>
      <c r="M34" s="615"/>
      <c r="N34" s="615"/>
      <c r="O34" s="616"/>
      <c r="P34" s="218"/>
      <c r="Q34" s="604" t="s">
        <v>178</v>
      </c>
      <c r="R34" s="605"/>
      <c r="S34" s="605"/>
      <c r="T34" s="605"/>
      <c r="U34" s="605"/>
      <c r="V34" s="605"/>
      <c r="W34" s="605"/>
      <c r="X34" s="605"/>
      <c r="Y34" s="605"/>
      <c r="Z34" s="605"/>
      <c r="AA34" s="605"/>
      <c r="AB34" s="605"/>
      <c r="AC34" s="605"/>
      <c r="AD34" s="605"/>
      <c r="AE34" s="605"/>
      <c r="AF34" s="605"/>
      <c r="AG34" s="606"/>
    </row>
    <row r="35" spans="1:33" s="1" customFormat="1" ht="23.25" customHeight="1">
      <c r="A35" s="619" t="s">
        <v>173</v>
      </c>
      <c r="B35" s="620"/>
      <c r="C35" s="620"/>
      <c r="D35" s="620"/>
      <c r="E35" s="620"/>
      <c r="F35" s="620"/>
      <c r="G35" s="620"/>
      <c r="H35" s="615"/>
      <c r="I35" s="615"/>
      <c r="J35" s="615"/>
      <c r="K35" s="615"/>
      <c r="L35" s="615"/>
      <c r="M35" s="615"/>
      <c r="N35" s="615"/>
      <c r="O35" s="616"/>
      <c r="P35" s="219"/>
      <c r="Q35" s="607"/>
      <c r="R35" s="608"/>
      <c r="S35" s="608"/>
      <c r="T35" s="608"/>
      <c r="U35" s="608"/>
      <c r="V35" s="608"/>
      <c r="W35" s="608"/>
      <c r="X35" s="608"/>
      <c r="Y35" s="608"/>
      <c r="Z35" s="608"/>
      <c r="AA35" s="608"/>
      <c r="AB35" s="608"/>
      <c r="AC35" s="608"/>
      <c r="AD35" s="608"/>
      <c r="AE35" s="608"/>
      <c r="AF35" s="608"/>
      <c r="AG35" s="609"/>
    </row>
    <row r="36" spans="1:33" s="1" customFormat="1" ht="18.75" customHeight="1">
      <c r="A36" s="617" t="s">
        <v>164</v>
      </c>
      <c r="B36" s="618"/>
      <c r="C36" s="618"/>
      <c r="D36" s="618"/>
      <c r="E36" s="618"/>
      <c r="F36" s="618"/>
      <c r="G36" s="618"/>
      <c r="H36" s="615"/>
      <c r="I36" s="615"/>
      <c r="J36" s="615"/>
      <c r="K36" s="615"/>
      <c r="L36" s="615"/>
      <c r="M36" s="615"/>
      <c r="N36" s="615"/>
      <c r="O36" s="616"/>
      <c r="P36" s="219"/>
      <c r="Q36" s="607"/>
      <c r="R36" s="608"/>
      <c r="S36" s="608"/>
      <c r="T36" s="608"/>
      <c r="U36" s="608"/>
      <c r="V36" s="608"/>
      <c r="W36" s="608"/>
      <c r="X36" s="608"/>
      <c r="Y36" s="608"/>
      <c r="Z36" s="608"/>
      <c r="AA36" s="608"/>
      <c r="AB36" s="608"/>
      <c r="AC36" s="608"/>
      <c r="AD36" s="608"/>
      <c r="AE36" s="608"/>
      <c r="AF36" s="608"/>
      <c r="AG36" s="609"/>
    </row>
    <row r="37" spans="1:33" s="1" customFormat="1" ht="18.75" customHeight="1">
      <c r="A37" s="613" t="s">
        <v>165</v>
      </c>
      <c r="B37" s="614"/>
      <c r="C37" s="614"/>
      <c r="D37" s="614"/>
      <c r="E37" s="614"/>
      <c r="F37" s="614"/>
      <c r="G37" s="614"/>
      <c r="H37" s="615"/>
      <c r="I37" s="615"/>
      <c r="J37" s="615"/>
      <c r="K37" s="615"/>
      <c r="L37" s="615"/>
      <c r="M37" s="615"/>
      <c r="N37" s="615"/>
      <c r="O37" s="616"/>
      <c r="P37" s="219"/>
      <c r="Q37" s="607"/>
      <c r="R37" s="608"/>
      <c r="S37" s="608"/>
      <c r="T37" s="608"/>
      <c r="U37" s="608"/>
      <c r="V37" s="608"/>
      <c r="W37" s="608"/>
      <c r="X37" s="608"/>
      <c r="Y37" s="608"/>
      <c r="Z37" s="608"/>
      <c r="AA37" s="608"/>
      <c r="AB37" s="608"/>
      <c r="AC37" s="608"/>
      <c r="AD37" s="608"/>
      <c r="AE37" s="608"/>
      <c r="AF37" s="608"/>
      <c r="AG37" s="609"/>
    </row>
    <row r="38" spans="1:33" s="1" customFormat="1" ht="18.75" customHeight="1">
      <c r="A38" s="613" t="s">
        <v>166</v>
      </c>
      <c r="B38" s="614"/>
      <c r="C38" s="614"/>
      <c r="D38" s="614"/>
      <c r="E38" s="614"/>
      <c r="F38" s="614"/>
      <c r="G38" s="614"/>
      <c r="H38" s="615"/>
      <c r="I38" s="615"/>
      <c r="J38" s="615"/>
      <c r="K38" s="615"/>
      <c r="L38" s="615"/>
      <c r="M38" s="615"/>
      <c r="N38" s="615"/>
      <c r="O38" s="616"/>
      <c r="P38" s="218"/>
      <c r="Q38" s="607"/>
      <c r="R38" s="608"/>
      <c r="S38" s="608"/>
      <c r="T38" s="608"/>
      <c r="U38" s="608"/>
      <c r="V38" s="608"/>
      <c r="W38" s="608"/>
      <c r="X38" s="608"/>
      <c r="Y38" s="608"/>
      <c r="Z38" s="608"/>
      <c r="AA38" s="608"/>
      <c r="AB38" s="608"/>
      <c r="AC38" s="608"/>
      <c r="AD38" s="608"/>
      <c r="AE38" s="608"/>
      <c r="AF38" s="608"/>
      <c r="AG38" s="609"/>
    </row>
    <row r="39" spans="1:33" s="1" customFormat="1" ht="18.75" customHeight="1">
      <c r="A39" s="613" t="s">
        <v>176</v>
      </c>
      <c r="B39" s="614"/>
      <c r="C39" s="614"/>
      <c r="D39" s="614"/>
      <c r="E39" s="614"/>
      <c r="F39" s="614"/>
      <c r="G39" s="614"/>
      <c r="H39" s="615"/>
      <c r="I39" s="615"/>
      <c r="J39" s="615"/>
      <c r="K39" s="615"/>
      <c r="L39" s="615"/>
      <c r="M39" s="615"/>
      <c r="N39" s="615"/>
      <c r="O39" s="616"/>
      <c r="P39" s="219"/>
      <c r="Q39" s="607"/>
      <c r="R39" s="608"/>
      <c r="S39" s="608"/>
      <c r="T39" s="608"/>
      <c r="U39" s="608"/>
      <c r="V39" s="608"/>
      <c r="W39" s="608"/>
      <c r="X39" s="608"/>
      <c r="Y39" s="608"/>
      <c r="Z39" s="608"/>
      <c r="AA39" s="608"/>
      <c r="AB39" s="608"/>
      <c r="AC39" s="608"/>
      <c r="AD39" s="608"/>
      <c r="AE39" s="608"/>
      <c r="AF39" s="608"/>
      <c r="AG39" s="609"/>
    </row>
    <row r="40" spans="1:33" s="1" customFormat="1" ht="18.75" customHeight="1">
      <c r="A40" s="613" t="s">
        <v>179</v>
      </c>
      <c r="B40" s="614"/>
      <c r="C40" s="614"/>
      <c r="D40" s="614"/>
      <c r="E40" s="614"/>
      <c r="F40" s="614"/>
      <c r="G40" s="614"/>
      <c r="H40" s="615"/>
      <c r="I40" s="615"/>
      <c r="J40" s="615"/>
      <c r="K40" s="615"/>
      <c r="L40" s="615"/>
      <c r="M40" s="615"/>
      <c r="N40" s="615"/>
      <c r="O40" s="616"/>
      <c r="P40" s="219"/>
      <c r="Q40" s="607"/>
      <c r="R40" s="608"/>
      <c r="S40" s="608"/>
      <c r="T40" s="608"/>
      <c r="U40" s="608"/>
      <c r="V40" s="608"/>
      <c r="W40" s="608"/>
      <c r="X40" s="608"/>
      <c r="Y40" s="608"/>
      <c r="Z40" s="608"/>
      <c r="AA40" s="608"/>
      <c r="AB40" s="608"/>
      <c r="AC40" s="608"/>
      <c r="AD40" s="608"/>
      <c r="AE40" s="608"/>
      <c r="AF40" s="608"/>
      <c r="AG40" s="609"/>
    </row>
    <row r="41" spans="1:33" s="1" customFormat="1" ht="18.75" customHeight="1" thickBot="1">
      <c r="A41" s="589" t="s">
        <v>167</v>
      </c>
      <c r="B41" s="590"/>
      <c r="C41" s="590"/>
      <c r="D41" s="590"/>
      <c r="E41" s="590"/>
      <c r="F41" s="590"/>
      <c r="G41" s="590"/>
      <c r="H41" s="598"/>
      <c r="I41" s="598"/>
      <c r="J41" s="598"/>
      <c r="K41" s="598"/>
      <c r="L41" s="598"/>
      <c r="M41" s="598"/>
      <c r="N41" s="598"/>
      <c r="O41" s="599"/>
      <c r="P41" s="219"/>
      <c r="Q41" s="607"/>
      <c r="R41" s="608"/>
      <c r="S41" s="608"/>
      <c r="T41" s="608"/>
      <c r="U41" s="608"/>
      <c r="V41" s="608"/>
      <c r="W41" s="608"/>
      <c r="X41" s="608"/>
      <c r="Y41" s="608"/>
      <c r="Z41" s="608"/>
      <c r="AA41" s="608"/>
      <c r="AB41" s="608"/>
      <c r="AC41" s="608"/>
      <c r="AD41" s="608"/>
      <c r="AE41" s="608"/>
      <c r="AF41" s="608"/>
      <c r="AG41" s="609"/>
    </row>
    <row r="42" spans="1:33" s="1" customFormat="1" ht="22.5" customHeight="1">
      <c r="A42" s="600" t="s">
        <v>174</v>
      </c>
      <c r="B42" s="601"/>
      <c r="C42" s="601"/>
      <c r="D42" s="601"/>
      <c r="E42" s="601"/>
      <c r="F42" s="601"/>
      <c r="G42" s="601"/>
      <c r="H42" s="602">
        <f>SUM(H29:I41)</f>
        <v>0</v>
      </c>
      <c r="I42" s="602"/>
      <c r="J42" s="602">
        <f>SUM(J29:K41)</f>
        <v>0</v>
      </c>
      <c r="K42" s="602"/>
      <c r="L42" s="602">
        <f>SUM(L29:M41)</f>
        <v>0</v>
      </c>
      <c r="M42" s="602"/>
      <c r="N42" s="602">
        <f>SUM(N29:O41)</f>
        <v>0</v>
      </c>
      <c r="O42" s="603"/>
      <c r="P42" s="219"/>
      <c r="Q42" s="607"/>
      <c r="R42" s="608"/>
      <c r="S42" s="608"/>
      <c r="T42" s="608"/>
      <c r="U42" s="608"/>
      <c r="V42" s="608"/>
      <c r="W42" s="608"/>
      <c r="X42" s="608"/>
      <c r="Y42" s="608"/>
      <c r="Z42" s="608"/>
      <c r="AA42" s="608"/>
      <c r="AB42" s="608"/>
      <c r="AC42" s="608"/>
      <c r="AD42" s="608"/>
      <c r="AE42" s="608"/>
      <c r="AF42" s="608"/>
      <c r="AG42" s="609"/>
    </row>
    <row r="43" spans="1:33" s="1" customFormat="1" ht="22.5" customHeight="1" thickBot="1">
      <c r="A43" s="589" t="s">
        <v>175</v>
      </c>
      <c r="B43" s="590"/>
      <c r="C43" s="590"/>
      <c r="D43" s="590"/>
      <c r="E43" s="590"/>
      <c r="F43" s="590"/>
      <c r="G43" s="590"/>
      <c r="H43" s="591">
        <f>H42+J42</f>
        <v>0</v>
      </c>
      <c r="I43" s="592"/>
      <c r="J43" s="592"/>
      <c r="K43" s="593"/>
      <c r="L43" s="591">
        <f>L42+N42</f>
        <v>0</v>
      </c>
      <c r="M43" s="592"/>
      <c r="N43" s="592"/>
      <c r="O43" s="594"/>
      <c r="P43" s="219"/>
      <c r="Q43" s="610"/>
      <c r="R43" s="611"/>
      <c r="S43" s="611"/>
      <c r="T43" s="611"/>
      <c r="U43" s="611"/>
      <c r="V43" s="611"/>
      <c r="W43" s="611"/>
      <c r="X43" s="611"/>
      <c r="Y43" s="611"/>
      <c r="Z43" s="611"/>
      <c r="AA43" s="611"/>
      <c r="AB43" s="611"/>
      <c r="AC43" s="611"/>
      <c r="AD43" s="611"/>
      <c r="AE43" s="611"/>
      <c r="AF43" s="611"/>
      <c r="AG43" s="612"/>
    </row>
    <row r="44" spans="1:33" s="1" customFormat="1" ht="7.5" customHeight="1" thickBot="1">
      <c r="A44" s="210"/>
      <c r="B44" s="10"/>
      <c r="C44" s="10"/>
      <c r="D44" s="10"/>
      <c r="E44" s="10"/>
      <c r="F44" s="10"/>
      <c r="G44" s="10"/>
      <c r="H44" s="10"/>
      <c r="I44" s="10"/>
      <c r="J44" s="10"/>
      <c r="K44" s="10"/>
      <c r="L44" s="10"/>
      <c r="M44" s="10"/>
      <c r="N44" s="10"/>
      <c r="O44" s="10"/>
      <c r="P44" s="219"/>
      <c r="Q44" s="219"/>
      <c r="R44" s="219"/>
      <c r="S44" s="219"/>
      <c r="T44" s="219"/>
      <c r="U44" s="219"/>
      <c r="V44" s="219"/>
      <c r="W44" s="219"/>
      <c r="X44" s="219"/>
      <c r="Y44" s="219"/>
      <c r="Z44" s="219"/>
      <c r="AA44" s="219"/>
      <c r="AB44" s="219"/>
      <c r="AC44" s="219"/>
      <c r="AD44" s="219"/>
      <c r="AE44" s="219"/>
      <c r="AF44" s="219"/>
      <c r="AG44" s="219"/>
    </row>
    <row r="45" spans="1:33" s="1" customFormat="1" ht="39.75" customHeight="1">
      <c r="A45" s="595" t="s">
        <v>406</v>
      </c>
      <c r="B45" s="596"/>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7"/>
    </row>
    <row r="46" spans="1:33" s="1" customFormat="1" ht="14.25" customHeight="1">
      <c r="A46" s="579" t="s">
        <v>407</v>
      </c>
      <c r="B46" s="580"/>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1"/>
    </row>
    <row r="47" spans="1:33" s="1" customFormat="1" ht="14.25" customHeight="1">
      <c r="A47" s="579" t="s">
        <v>408</v>
      </c>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1"/>
    </row>
    <row r="48" spans="1:33" s="1" customFormat="1" ht="14.25" customHeight="1">
      <c r="A48" s="579" t="s">
        <v>409</v>
      </c>
      <c r="B48" s="580"/>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1"/>
    </row>
    <row r="49" spans="1:33" s="1" customFormat="1" ht="14.25" customHeight="1" thickBot="1">
      <c r="A49" s="582" t="s">
        <v>410</v>
      </c>
      <c r="B49" s="583"/>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4"/>
    </row>
    <row r="50" spans="1:33" s="1" customFormat="1">
      <c r="A50" s="8" t="s">
        <v>10</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1:33" s="1" customFormat="1">
      <c r="A51" s="585" t="s">
        <v>291</v>
      </c>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row>
    <row r="52" spans="1:33" s="1" customFormat="1">
      <c r="A52" s="585" t="s">
        <v>9</v>
      </c>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row>
    <row r="53" spans="1:33" s="1" customFormat="1">
      <c r="A53" s="585" t="s">
        <v>417</v>
      </c>
      <c r="B53" s="585"/>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row>
    <row r="54" spans="1:33" s="1" customFormat="1">
      <c r="A54" s="585" t="s">
        <v>415</v>
      </c>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row>
    <row r="55" spans="1:33">
      <c r="A55" s="6" t="s">
        <v>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6" customHeight="1" thickBot="1">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3.5" customHeight="1">
      <c r="A57" s="586" t="s">
        <v>7</v>
      </c>
      <c r="B57" s="366" t="s">
        <v>327</v>
      </c>
      <c r="C57" s="572" t="s">
        <v>241</v>
      </c>
      <c r="D57" s="573"/>
      <c r="E57" s="573"/>
      <c r="F57" s="573"/>
      <c r="G57" s="574"/>
      <c r="H57" s="221" t="s">
        <v>327</v>
      </c>
      <c r="I57" s="572" t="s">
        <v>180</v>
      </c>
      <c r="J57" s="573"/>
      <c r="K57" s="573"/>
      <c r="L57" s="573"/>
      <c r="M57" s="574"/>
      <c r="O57" s="575" t="s">
        <v>6</v>
      </c>
      <c r="P57" s="544" t="s">
        <v>5</v>
      </c>
      <c r="Q57" s="578"/>
      <c r="R57" s="578"/>
      <c r="S57" s="544" t="s">
        <v>4</v>
      </c>
      <c r="T57" s="545"/>
      <c r="U57" s="546" t="s">
        <v>3</v>
      </c>
      <c r="V57" s="545"/>
      <c r="W57" s="546" t="s">
        <v>412</v>
      </c>
      <c r="X57" s="545"/>
      <c r="Y57" s="566" t="s">
        <v>2</v>
      </c>
      <c r="Z57" s="566"/>
      <c r="AA57" s="566" t="s">
        <v>329</v>
      </c>
      <c r="AB57" s="566"/>
      <c r="AC57" s="566" t="s">
        <v>1</v>
      </c>
      <c r="AD57" s="566"/>
      <c r="AE57" s="567" t="s">
        <v>0</v>
      </c>
      <c r="AF57" s="567"/>
      <c r="AG57" s="568"/>
    </row>
    <row r="58" spans="1:33" ht="13.5" customHeight="1">
      <c r="A58" s="587"/>
      <c r="B58" s="367" t="s">
        <v>327</v>
      </c>
      <c r="C58" s="556" t="s">
        <v>242</v>
      </c>
      <c r="D58" s="557"/>
      <c r="E58" s="557"/>
      <c r="F58" s="557"/>
      <c r="G58" s="558"/>
      <c r="H58" s="222" t="s">
        <v>327</v>
      </c>
      <c r="I58" s="556" t="s">
        <v>181</v>
      </c>
      <c r="J58" s="557"/>
      <c r="K58" s="557"/>
      <c r="L58" s="557"/>
      <c r="M58" s="558"/>
      <c r="O58" s="576"/>
      <c r="P58" s="538"/>
      <c r="Q58" s="569"/>
      <c r="R58" s="569"/>
      <c r="S58" s="538"/>
      <c r="T58" s="539"/>
      <c r="U58" s="547"/>
      <c r="V58" s="539"/>
      <c r="W58" s="547"/>
      <c r="X58" s="539"/>
      <c r="Y58" s="550" t="s">
        <v>327</v>
      </c>
      <c r="Z58" s="550"/>
      <c r="AA58" s="550" t="s">
        <v>327</v>
      </c>
      <c r="AB58" s="550"/>
      <c r="AC58" s="550" t="s">
        <v>327</v>
      </c>
      <c r="AD58" s="550"/>
      <c r="AE58" s="552"/>
      <c r="AF58" s="552"/>
      <c r="AG58" s="553"/>
    </row>
    <row r="59" spans="1:33" ht="12.75" customHeight="1" thickBot="1">
      <c r="A59" s="587"/>
      <c r="B59" s="367" t="s">
        <v>327</v>
      </c>
      <c r="C59" s="556" t="s">
        <v>244</v>
      </c>
      <c r="D59" s="557"/>
      <c r="E59" s="557"/>
      <c r="F59" s="557"/>
      <c r="G59" s="558"/>
      <c r="H59" s="244" t="s">
        <v>327</v>
      </c>
      <c r="I59" s="559" t="s">
        <v>243</v>
      </c>
      <c r="J59" s="560"/>
      <c r="K59" s="560"/>
      <c r="L59" s="560"/>
      <c r="M59" s="561"/>
      <c r="O59" s="576"/>
      <c r="P59" s="540"/>
      <c r="Q59" s="570"/>
      <c r="R59" s="570"/>
      <c r="S59" s="540"/>
      <c r="T59" s="541"/>
      <c r="U59" s="548"/>
      <c r="V59" s="541"/>
      <c r="W59" s="548"/>
      <c r="X59" s="541"/>
      <c r="Y59" s="550"/>
      <c r="Z59" s="550"/>
      <c r="AA59" s="550"/>
      <c r="AB59" s="550"/>
      <c r="AC59" s="550"/>
      <c r="AD59" s="550"/>
      <c r="AE59" s="552"/>
      <c r="AF59" s="552"/>
      <c r="AG59" s="553"/>
    </row>
    <row r="60" spans="1:33" ht="12" customHeight="1" thickBot="1">
      <c r="A60" s="588"/>
      <c r="B60" s="368" t="s">
        <v>327</v>
      </c>
      <c r="C60" s="562" t="s">
        <v>429</v>
      </c>
      <c r="D60" s="563"/>
      <c r="E60" s="563"/>
      <c r="F60" s="563"/>
      <c r="G60" s="564"/>
      <c r="H60" s="369"/>
      <c r="I60" s="565"/>
      <c r="J60" s="565"/>
      <c r="K60" s="565"/>
      <c r="L60" s="565"/>
      <c r="M60" s="565"/>
      <c r="O60" s="577"/>
      <c r="P60" s="542"/>
      <c r="Q60" s="571"/>
      <c r="R60" s="571"/>
      <c r="S60" s="542"/>
      <c r="T60" s="543"/>
      <c r="U60" s="549"/>
      <c r="V60" s="543"/>
      <c r="W60" s="549"/>
      <c r="X60" s="543"/>
      <c r="Y60" s="551"/>
      <c r="Z60" s="551"/>
      <c r="AA60" s="551"/>
      <c r="AB60" s="551"/>
      <c r="AC60" s="551"/>
      <c r="AD60" s="551"/>
      <c r="AE60" s="554"/>
      <c r="AF60" s="554"/>
      <c r="AG60" s="555"/>
    </row>
    <row r="61" spans="1:33">
      <c r="A61" s="535" t="s">
        <v>411</v>
      </c>
      <c r="B61" s="535"/>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row>
  </sheetData>
  <sheetProtection selectLockedCells="1"/>
  <mergeCells count="173">
    <mergeCell ref="H1:AG1"/>
    <mergeCell ref="A2:I2"/>
    <mergeCell ref="R2:T2"/>
    <mergeCell ref="V2:W2"/>
    <mergeCell ref="AA2:AG2"/>
    <mergeCell ref="A3:C3"/>
    <mergeCell ref="D3:R3"/>
    <mergeCell ref="S3:AG3"/>
    <mergeCell ref="A9:C9"/>
    <mergeCell ref="E9:AG9"/>
    <mergeCell ref="A10:C10"/>
    <mergeCell ref="D10:AG10"/>
    <mergeCell ref="A11:C11"/>
    <mergeCell ref="D11:AG11"/>
    <mergeCell ref="A4:C4"/>
    <mergeCell ref="D4:R4"/>
    <mergeCell ref="A6:C6"/>
    <mergeCell ref="D6:T6"/>
    <mergeCell ref="U6:X7"/>
    <mergeCell ref="Y6:AG7"/>
    <mergeCell ref="A7:C8"/>
    <mergeCell ref="D7:T8"/>
    <mergeCell ref="U8:X8"/>
    <mergeCell ref="Y8:AG8"/>
    <mergeCell ref="A13:C13"/>
    <mergeCell ref="D13:T13"/>
    <mergeCell ref="U13:X14"/>
    <mergeCell ref="Y13:AG14"/>
    <mergeCell ref="A14:C16"/>
    <mergeCell ref="D14:T16"/>
    <mergeCell ref="U15:X15"/>
    <mergeCell ref="Y15:AG15"/>
    <mergeCell ref="U16:X17"/>
    <mergeCell ref="Y16:AG17"/>
    <mergeCell ref="A20:C20"/>
    <mergeCell ref="D20:AG20"/>
    <mergeCell ref="A22:C22"/>
    <mergeCell ref="A23:C23"/>
    <mergeCell ref="A17:C17"/>
    <mergeCell ref="D17:T17"/>
    <mergeCell ref="A18:C18"/>
    <mergeCell ref="E18:AG18"/>
    <mergeCell ref="A19:C19"/>
    <mergeCell ref="D19:AG19"/>
    <mergeCell ref="D22:AG22"/>
    <mergeCell ref="D23:AG23"/>
    <mergeCell ref="A26:AG26"/>
    <mergeCell ref="A27:G28"/>
    <mergeCell ref="H27:K27"/>
    <mergeCell ref="L27:O27"/>
    <mergeCell ref="H28:I28"/>
    <mergeCell ref="J28:K28"/>
    <mergeCell ref="L28:M28"/>
    <mergeCell ref="N28:O28"/>
    <mergeCell ref="A24:C25"/>
    <mergeCell ref="D24:E24"/>
    <mergeCell ref="F24:H24"/>
    <mergeCell ref="J24:L24"/>
    <mergeCell ref="R24:T25"/>
    <mergeCell ref="D25:E25"/>
    <mergeCell ref="F25:H25"/>
    <mergeCell ref="J25:L25"/>
    <mergeCell ref="A29:G29"/>
    <mergeCell ref="H29:I29"/>
    <mergeCell ref="J29:K29"/>
    <mergeCell ref="L29:M29"/>
    <mergeCell ref="N29:O29"/>
    <mergeCell ref="A31:G31"/>
    <mergeCell ref="H31:I31"/>
    <mergeCell ref="J31:K31"/>
    <mergeCell ref="L31:M31"/>
    <mergeCell ref="N31:O31"/>
    <mergeCell ref="A30:G30"/>
    <mergeCell ref="H30:I30"/>
    <mergeCell ref="J30:K30"/>
    <mergeCell ref="L30:M30"/>
    <mergeCell ref="N30:O30"/>
    <mergeCell ref="A32:G32"/>
    <mergeCell ref="H32:I32"/>
    <mergeCell ref="J32:K32"/>
    <mergeCell ref="L32:M32"/>
    <mergeCell ref="N32:O32"/>
    <mergeCell ref="A33:G33"/>
    <mergeCell ref="H33:I33"/>
    <mergeCell ref="J33:K33"/>
    <mergeCell ref="L33:M33"/>
    <mergeCell ref="N33:O33"/>
    <mergeCell ref="N35:O35"/>
    <mergeCell ref="A36:G36"/>
    <mergeCell ref="H36:I36"/>
    <mergeCell ref="J36:K36"/>
    <mergeCell ref="L36:M36"/>
    <mergeCell ref="N36:O36"/>
    <mergeCell ref="A34:G34"/>
    <mergeCell ref="H34:I34"/>
    <mergeCell ref="J34:K34"/>
    <mergeCell ref="L34:M34"/>
    <mergeCell ref="N34:O34"/>
    <mergeCell ref="A35:G35"/>
    <mergeCell ref="H35:I35"/>
    <mergeCell ref="J35:K35"/>
    <mergeCell ref="L35:M35"/>
    <mergeCell ref="J40:K40"/>
    <mergeCell ref="L40:M40"/>
    <mergeCell ref="N40:O40"/>
    <mergeCell ref="A37:G37"/>
    <mergeCell ref="H37:I37"/>
    <mergeCell ref="J37:K37"/>
    <mergeCell ref="L37:M37"/>
    <mergeCell ref="N37:O37"/>
    <mergeCell ref="A38:G38"/>
    <mergeCell ref="H38:I38"/>
    <mergeCell ref="J38:K38"/>
    <mergeCell ref="L38:M38"/>
    <mergeCell ref="N38:O38"/>
    <mergeCell ref="A43:G43"/>
    <mergeCell ref="H43:K43"/>
    <mergeCell ref="L43:O43"/>
    <mergeCell ref="A45:AG45"/>
    <mergeCell ref="A46:AG46"/>
    <mergeCell ref="A47:AG47"/>
    <mergeCell ref="A41:G41"/>
    <mergeCell ref="H41:I41"/>
    <mergeCell ref="J41:K41"/>
    <mergeCell ref="L41:M41"/>
    <mergeCell ref="N41:O41"/>
    <mergeCell ref="A42:G42"/>
    <mergeCell ref="H42:I42"/>
    <mergeCell ref="J42:K42"/>
    <mergeCell ref="L42:M42"/>
    <mergeCell ref="N42:O42"/>
    <mergeCell ref="Q34:AG43"/>
    <mergeCell ref="A39:G39"/>
    <mergeCell ref="H39:I39"/>
    <mergeCell ref="J39:K39"/>
    <mergeCell ref="L39:M39"/>
    <mergeCell ref="N39:O39"/>
    <mergeCell ref="A40:G40"/>
    <mergeCell ref="H40:I40"/>
    <mergeCell ref="I57:M57"/>
    <mergeCell ref="O57:O60"/>
    <mergeCell ref="P57:R57"/>
    <mergeCell ref="A48:AG48"/>
    <mergeCell ref="A49:AG49"/>
    <mergeCell ref="A51:AG51"/>
    <mergeCell ref="A52:AG52"/>
    <mergeCell ref="A53:AG53"/>
    <mergeCell ref="A54:AG54"/>
    <mergeCell ref="A57:A60"/>
    <mergeCell ref="A61:AG61"/>
    <mergeCell ref="AF25:AG25"/>
    <mergeCell ref="S58:T60"/>
    <mergeCell ref="S57:T57"/>
    <mergeCell ref="U57:V57"/>
    <mergeCell ref="U58:V60"/>
    <mergeCell ref="W57:X57"/>
    <mergeCell ref="Y58:Z60"/>
    <mergeCell ref="AA58:AB60"/>
    <mergeCell ref="AC58:AD60"/>
    <mergeCell ref="AE58:AG60"/>
    <mergeCell ref="C59:G59"/>
    <mergeCell ref="I59:M59"/>
    <mergeCell ref="C60:G60"/>
    <mergeCell ref="I60:M60"/>
    <mergeCell ref="W58:X60"/>
    <mergeCell ref="Y57:Z57"/>
    <mergeCell ref="AA57:AB57"/>
    <mergeCell ref="AC57:AD57"/>
    <mergeCell ref="AE57:AG57"/>
    <mergeCell ref="C58:G58"/>
    <mergeCell ref="I58:M58"/>
    <mergeCell ref="P58:R60"/>
    <mergeCell ref="C57:G57"/>
  </mergeCells>
  <phoneticPr fontId="2"/>
  <dataValidations count="3">
    <dataValidation type="list" allowBlank="1" showInputMessage="1" showErrorMessage="1" sqref="T4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T65547 IM65547 SI65547 ACE65547 AMA65547 AVW65547 BFS65547 BPO65547 BZK65547 CJG65547 CTC65547 DCY65547 DMU65547 DWQ65547 EGM65547 EQI65547 FAE65547 FKA65547 FTW65547 GDS65547 GNO65547 GXK65547 HHG65547 HRC65547 IAY65547 IKU65547 IUQ65547 JEM65547 JOI65547 JYE65547 KIA65547 KRW65547 LBS65547 LLO65547 LVK65547 MFG65547 MPC65547 MYY65547 NIU65547 NSQ65547 OCM65547 OMI65547 OWE65547 PGA65547 PPW65547 PZS65547 QJO65547 QTK65547 RDG65547 RNC65547 RWY65547 SGU65547 SQQ65547 TAM65547 TKI65547 TUE65547 UEA65547 UNW65547 UXS65547 VHO65547 VRK65547 WBG65547 WLC65547 WUY65547 T131083 IM131083 SI131083 ACE131083 AMA131083 AVW131083 BFS131083 BPO131083 BZK131083 CJG131083 CTC131083 DCY131083 DMU131083 DWQ131083 EGM131083 EQI131083 FAE131083 FKA131083 FTW131083 GDS131083 GNO131083 GXK131083 HHG131083 HRC131083 IAY131083 IKU131083 IUQ131083 JEM131083 JOI131083 JYE131083 KIA131083 KRW131083 LBS131083 LLO131083 LVK131083 MFG131083 MPC131083 MYY131083 NIU131083 NSQ131083 OCM131083 OMI131083 OWE131083 PGA131083 PPW131083 PZS131083 QJO131083 QTK131083 RDG131083 RNC131083 RWY131083 SGU131083 SQQ131083 TAM131083 TKI131083 TUE131083 UEA131083 UNW131083 UXS131083 VHO131083 VRK131083 WBG131083 WLC131083 WUY131083 T196619 IM196619 SI196619 ACE196619 AMA196619 AVW196619 BFS196619 BPO196619 BZK196619 CJG196619 CTC196619 DCY196619 DMU196619 DWQ196619 EGM196619 EQI196619 FAE196619 FKA196619 FTW196619 GDS196619 GNO196619 GXK196619 HHG196619 HRC196619 IAY196619 IKU196619 IUQ196619 JEM196619 JOI196619 JYE196619 KIA196619 KRW196619 LBS196619 LLO196619 LVK196619 MFG196619 MPC196619 MYY196619 NIU196619 NSQ196619 OCM196619 OMI196619 OWE196619 PGA196619 PPW196619 PZS196619 QJO196619 QTK196619 RDG196619 RNC196619 RWY196619 SGU196619 SQQ196619 TAM196619 TKI196619 TUE196619 UEA196619 UNW196619 UXS196619 VHO196619 VRK196619 WBG196619 WLC196619 WUY196619 T262155 IM262155 SI262155 ACE262155 AMA262155 AVW262155 BFS262155 BPO262155 BZK262155 CJG262155 CTC262155 DCY262155 DMU262155 DWQ262155 EGM262155 EQI262155 FAE262155 FKA262155 FTW262155 GDS262155 GNO262155 GXK262155 HHG262155 HRC262155 IAY262155 IKU262155 IUQ262155 JEM262155 JOI262155 JYE262155 KIA262155 KRW262155 LBS262155 LLO262155 LVK262155 MFG262155 MPC262155 MYY262155 NIU262155 NSQ262155 OCM262155 OMI262155 OWE262155 PGA262155 PPW262155 PZS262155 QJO262155 QTK262155 RDG262155 RNC262155 RWY262155 SGU262155 SQQ262155 TAM262155 TKI262155 TUE262155 UEA262155 UNW262155 UXS262155 VHO262155 VRK262155 WBG262155 WLC262155 WUY262155 T327691 IM327691 SI327691 ACE327691 AMA327691 AVW327691 BFS327691 BPO327691 BZK327691 CJG327691 CTC327691 DCY327691 DMU327691 DWQ327691 EGM327691 EQI327691 FAE327691 FKA327691 FTW327691 GDS327691 GNO327691 GXK327691 HHG327691 HRC327691 IAY327691 IKU327691 IUQ327691 JEM327691 JOI327691 JYE327691 KIA327691 KRW327691 LBS327691 LLO327691 LVK327691 MFG327691 MPC327691 MYY327691 NIU327691 NSQ327691 OCM327691 OMI327691 OWE327691 PGA327691 PPW327691 PZS327691 QJO327691 QTK327691 RDG327691 RNC327691 RWY327691 SGU327691 SQQ327691 TAM327691 TKI327691 TUE327691 UEA327691 UNW327691 UXS327691 VHO327691 VRK327691 WBG327691 WLC327691 WUY327691 T393227 IM393227 SI393227 ACE393227 AMA393227 AVW393227 BFS393227 BPO393227 BZK393227 CJG393227 CTC393227 DCY393227 DMU393227 DWQ393227 EGM393227 EQI393227 FAE393227 FKA393227 FTW393227 GDS393227 GNO393227 GXK393227 HHG393227 HRC393227 IAY393227 IKU393227 IUQ393227 JEM393227 JOI393227 JYE393227 KIA393227 KRW393227 LBS393227 LLO393227 LVK393227 MFG393227 MPC393227 MYY393227 NIU393227 NSQ393227 OCM393227 OMI393227 OWE393227 PGA393227 PPW393227 PZS393227 QJO393227 QTK393227 RDG393227 RNC393227 RWY393227 SGU393227 SQQ393227 TAM393227 TKI393227 TUE393227 UEA393227 UNW393227 UXS393227 VHO393227 VRK393227 WBG393227 WLC393227 WUY393227 T458763 IM458763 SI458763 ACE458763 AMA458763 AVW458763 BFS458763 BPO458763 BZK458763 CJG458763 CTC458763 DCY458763 DMU458763 DWQ458763 EGM458763 EQI458763 FAE458763 FKA458763 FTW458763 GDS458763 GNO458763 GXK458763 HHG458763 HRC458763 IAY458763 IKU458763 IUQ458763 JEM458763 JOI458763 JYE458763 KIA458763 KRW458763 LBS458763 LLO458763 LVK458763 MFG458763 MPC458763 MYY458763 NIU458763 NSQ458763 OCM458763 OMI458763 OWE458763 PGA458763 PPW458763 PZS458763 QJO458763 QTK458763 RDG458763 RNC458763 RWY458763 SGU458763 SQQ458763 TAM458763 TKI458763 TUE458763 UEA458763 UNW458763 UXS458763 VHO458763 VRK458763 WBG458763 WLC458763 WUY458763 T524299 IM524299 SI524299 ACE524299 AMA524299 AVW524299 BFS524299 BPO524299 BZK524299 CJG524299 CTC524299 DCY524299 DMU524299 DWQ524299 EGM524299 EQI524299 FAE524299 FKA524299 FTW524299 GDS524299 GNO524299 GXK524299 HHG524299 HRC524299 IAY524299 IKU524299 IUQ524299 JEM524299 JOI524299 JYE524299 KIA524299 KRW524299 LBS524299 LLO524299 LVK524299 MFG524299 MPC524299 MYY524299 NIU524299 NSQ524299 OCM524299 OMI524299 OWE524299 PGA524299 PPW524299 PZS524299 QJO524299 QTK524299 RDG524299 RNC524299 RWY524299 SGU524299 SQQ524299 TAM524299 TKI524299 TUE524299 UEA524299 UNW524299 UXS524299 VHO524299 VRK524299 WBG524299 WLC524299 WUY524299 T589835 IM589835 SI589835 ACE589835 AMA589835 AVW589835 BFS589835 BPO589835 BZK589835 CJG589835 CTC589835 DCY589835 DMU589835 DWQ589835 EGM589835 EQI589835 FAE589835 FKA589835 FTW589835 GDS589835 GNO589835 GXK589835 HHG589835 HRC589835 IAY589835 IKU589835 IUQ589835 JEM589835 JOI589835 JYE589835 KIA589835 KRW589835 LBS589835 LLO589835 LVK589835 MFG589835 MPC589835 MYY589835 NIU589835 NSQ589835 OCM589835 OMI589835 OWE589835 PGA589835 PPW589835 PZS589835 QJO589835 QTK589835 RDG589835 RNC589835 RWY589835 SGU589835 SQQ589835 TAM589835 TKI589835 TUE589835 UEA589835 UNW589835 UXS589835 VHO589835 VRK589835 WBG589835 WLC589835 WUY589835 T655371 IM655371 SI655371 ACE655371 AMA655371 AVW655371 BFS655371 BPO655371 BZK655371 CJG655371 CTC655371 DCY655371 DMU655371 DWQ655371 EGM655371 EQI655371 FAE655371 FKA655371 FTW655371 GDS655371 GNO655371 GXK655371 HHG655371 HRC655371 IAY655371 IKU655371 IUQ655371 JEM655371 JOI655371 JYE655371 KIA655371 KRW655371 LBS655371 LLO655371 LVK655371 MFG655371 MPC655371 MYY655371 NIU655371 NSQ655371 OCM655371 OMI655371 OWE655371 PGA655371 PPW655371 PZS655371 QJO655371 QTK655371 RDG655371 RNC655371 RWY655371 SGU655371 SQQ655371 TAM655371 TKI655371 TUE655371 UEA655371 UNW655371 UXS655371 VHO655371 VRK655371 WBG655371 WLC655371 WUY655371 T720907 IM720907 SI720907 ACE720907 AMA720907 AVW720907 BFS720907 BPO720907 BZK720907 CJG720907 CTC720907 DCY720907 DMU720907 DWQ720907 EGM720907 EQI720907 FAE720907 FKA720907 FTW720907 GDS720907 GNO720907 GXK720907 HHG720907 HRC720907 IAY720907 IKU720907 IUQ720907 JEM720907 JOI720907 JYE720907 KIA720907 KRW720907 LBS720907 LLO720907 LVK720907 MFG720907 MPC720907 MYY720907 NIU720907 NSQ720907 OCM720907 OMI720907 OWE720907 PGA720907 PPW720907 PZS720907 QJO720907 QTK720907 RDG720907 RNC720907 RWY720907 SGU720907 SQQ720907 TAM720907 TKI720907 TUE720907 UEA720907 UNW720907 UXS720907 VHO720907 VRK720907 WBG720907 WLC720907 WUY720907 T786443 IM786443 SI786443 ACE786443 AMA786443 AVW786443 BFS786443 BPO786443 BZK786443 CJG786443 CTC786443 DCY786443 DMU786443 DWQ786443 EGM786443 EQI786443 FAE786443 FKA786443 FTW786443 GDS786443 GNO786443 GXK786443 HHG786443 HRC786443 IAY786443 IKU786443 IUQ786443 JEM786443 JOI786443 JYE786443 KIA786443 KRW786443 LBS786443 LLO786443 LVK786443 MFG786443 MPC786443 MYY786443 NIU786443 NSQ786443 OCM786443 OMI786443 OWE786443 PGA786443 PPW786443 PZS786443 QJO786443 QTK786443 RDG786443 RNC786443 RWY786443 SGU786443 SQQ786443 TAM786443 TKI786443 TUE786443 UEA786443 UNW786443 UXS786443 VHO786443 VRK786443 WBG786443 WLC786443 WUY786443 T851979 IM851979 SI851979 ACE851979 AMA851979 AVW851979 BFS851979 BPO851979 BZK851979 CJG851979 CTC851979 DCY851979 DMU851979 DWQ851979 EGM851979 EQI851979 FAE851979 FKA851979 FTW851979 GDS851979 GNO851979 GXK851979 HHG851979 HRC851979 IAY851979 IKU851979 IUQ851979 JEM851979 JOI851979 JYE851979 KIA851979 KRW851979 LBS851979 LLO851979 LVK851979 MFG851979 MPC851979 MYY851979 NIU851979 NSQ851979 OCM851979 OMI851979 OWE851979 PGA851979 PPW851979 PZS851979 QJO851979 QTK851979 RDG851979 RNC851979 RWY851979 SGU851979 SQQ851979 TAM851979 TKI851979 TUE851979 UEA851979 UNW851979 UXS851979 VHO851979 VRK851979 WBG851979 WLC851979 WUY851979 T917515 IM917515 SI917515 ACE917515 AMA917515 AVW917515 BFS917515 BPO917515 BZK917515 CJG917515 CTC917515 DCY917515 DMU917515 DWQ917515 EGM917515 EQI917515 FAE917515 FKA917515 FTW917515 GDS917515 GNO917515 GXK917515 HHG917515 HRC917515 IAY917515 IKU917515 IUQ917515 JEM917515 JOI917515 JYE917515 KIA917515 KRW917515 LBS917515 LLO917515 LVK917515 MFG917515 MPC917515 MYY917515 NIU917515 NSQ917515 OCM917515 OMI917515 OWE917515 PGA917515 PPW917515 PZS917515 QJO917515 QTK917515 RDG917515 RNC917515 RWY917515 SGU917515 SQQ917515 TAM917515 TKI917515 TUE917515 UEA917515 UNW917515 UXS917515 VHO917515 VRK917515 WBG917515 WLC917515 WUY917515 T983051 IM983051 SI983051 ACE983051 AMA983051 AVW983051 BFS983051 BPO983051 BZK983051 CJG983051 CTC983051 DCY983051 DMU983051 DWQ983051 EGM983051 EQI983051 FAE983051 FKA983051 FTW983051 GDS983051 GNO983051 GXK983051 HHG983051 HRC983051 IAY983051 IKU983051 IUQ983051 JEM983051 JOI983051 JYE983051 KIA983051 KRW983051 LBS983051 LLO983051 LVK983051 MFG983051 MPC983051 MYY983051 NIU983051 NSQ983051 OCM983051 OMI983051 OWE983051 PGA983051 PPW983051 PZS983051 QJO983051 QTK983051 RDG983051 RNC983051 RWY983051 SGU983051 SQQ983051 TAM983051 TKI983051 TUE983051 UEA983051 UNW983051 UXS983051 VHO983051 VRK983051 WBG983051 WLC983051 WUY983051 AB4 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AB65547 IU65547 SQ65547 ACM65547 AMI65547 AWE65547 BGA65547 BPW65547 BZS65547 CJO65547 CTK65547 DDG65547 DNC65547 DWY65547 EGU65547 EQQ65547 FAM65547 FKI65547 FUE65547 GEA65547 GNW65547 GXS65547 HHO65547 HRK65547 IBG65547 ILC65547 IUY65547 JEU65547 JOQ65547 JYM65547 KII65547 KSE65547 LCA65547 LLW65547 LVS65547 MFO65547 MPK65547 MZG65547 NJC65547 NSY65547 OCU65547 OMQ65547 OWM65547 PGI65547 PQE65547 QAA65547 QJW65547 QTS65547 RDO65547 RNK65547 RXG65547 SHC65547 SQY65547 TAU65547 TKQ65547 TUM65547 UEI65547 UOE65547 UYA65547 VHW65547 VRS65547 WBO65547 WLK65547 WVG65547 AB131083 IU131083 SQ131083 ACM131083 AMI131083 AWE131083 BGA131083 BPW131083 BZS131083 CJO131083 CTK131083 DDG131083 DNC131083 DWY131083 EGU131083 EQQ131083 FAM131083 FKI131083 FUE131083 GEA131083 GNW131083 GXS131083 HHO131083 HRK131083 IBG131083 ILC131083 IUY131083 JEU131083 JOQ131083 JYM131083 KII131083 KSE131083 LCA131083 LLW131083 LVS131083 MFO131083 MPK131083 MZG131083 NJC131083 NSY131083 OCU131083 OMQ131083 OWM131083 PGI131083 PQE131083 QAA131083 QJW131083 QTS131083 RDO131083 RNK131083 RXG131083 SHC131083 SQY131083 TAU131083 TKQ131083 TUM131083 UEI131083 UOE131083 UYA131083 VHW131083 VRS131083 WBO131083 WLK131083 WVG131083 AB196619 IU196619 SQ196619 ACM196619 AMI196619 AWE196619 BGA196619 BPW196619 BZS196619 CJO196619 CTK196619 DDG196619 DNC196619 DWY196619 EGU196619 EQQ196619 FAM196619 FKI196619 FUE196619 GEA196619 GNW196619 GXS196619 HHO196619 HRK196619 IBG196619 ILC196619 IUY196619 JEU196619 JOQ196619 JYM196619 KII196619 KSE196619 LCA196619 LLW196619 LVS196619 MFO196619 MPK196619 MZG196619 NJC196619 NSY196619 OCU196619 OMQ196619 OWM196619 PGI196619 PQE196619 QAA196619 QJW196619 QTS196619 RDO196619 RNK196619 RXG196619 SHC196619 SQY196619 TAU196619 TKQ196619 TUM196619 UEI196619 UOE196619 UYA196619 VHW196619 VRS196619 WBO196619 WLK196619 WVG196619 AB262155 IU262155 SQ262155 ACM262155 AMI262155 AWE262155 BGA262155 BPW262155 BZS262155 CJO262155 CTK262155 DDG262155 DNC262155 DWY262155 EGU262155 EQQ262155 FAM262155 FKI262155 FUE262155 GEA262155 GNW262155 GXS262155 HHO262155 HRK262155 IBG262155 ILC262155 IUY262155 JEU262155 JOQ262155 JYM262155 KII262155 KSE262155 LCA262155 LLW262155 LVS262155 MFO262155 MPK262155 MZG262155 NJC262155 NSY262155 OCU262155 OMQ262155 OWM262155 PGI262155 PQE262155 QAA262155 QJW262155 QTS262155 RDO262155 RNK262155 RXG262155 SHC262155 SQY262155 TAU262155 TKQ262155 TUM262155 UEI262155 UOE262155 UYA262155 VHW262155 VRS262155 WBO262155 WLK262155 WVG262155 AB327691 IU327691 SQ327691 ACM327691 AMI327691 AWE327691 BGA327691 BPW327691 BZS327691 CJO327691 CTK327691 DDG327691 DNC327691 DWY327691 EGU327691 EQQ327691 FAM327691 FKI327691 FUE327691 GEA327691 GNW327691 GXS327691 HHO327691 HRK327691 IBG327691 ILC327691 IUY327691 JEU327691 JOQ327691 JYM327691 KII327691 KSE327691 LCA327691 LLW327691 LVS327691 MFO327691 MPK327691 MZG327691 NJC327691 NSY327691 OCU327691 OMQ327691 OWM327691 PGI327691 PQE327691 QAA327691 QJW327691 QTS327691 RDO327691 RNK327691 RXG327691 SHC327691 SQY327691 TAU327691 TKQ327691 TUM327691 UEI327691 UOE327691 UYA327691 VHW327691 VRS327691 WBO327691 WLK327691 WVG327691 AB393227 IU393227 SQ393227 ACM393227 AMI393227 AWE393227 BGA393227 BPW393227 BZS393227 CJO393227 CTK393227 DDG393227 DNC393227 DWY393227 EGU393227 EQQ393227 FAM393227 FKI393227 FUE393227 GEA393227 GNW393227 GXS393227 HHO393227 HRK393227 IBG393227 ILC393227 IUY393227 JEU393227 JOQ393227 JYM393227 KII393227 KSE393227 LCA393227 LLW393227 LVS393227 MFO393227 MPK393227 MZG393227 NJC393227 NSY393227 OCU393227 OMQ393227 OWM393227 PGI393227 PQE393227 QAA393227 QJW393227 QTS393227 RDO393227 RNK393227 RXG393227 SHC393227 SQY393227 TAU393227 TKQ393227 TUM393227 UEI393227 UOE393227 UYA393227 VHW393227 VRS393227 WBO393227 WLK393227 WVG393227 AB458763 IU458763 SQ458763 ACM458763 AMI458763 AWE458763 BGA458763 BPW458763 BZS458763 CJO458763 CTK458763 DDG458763 DNC458763 DWY458763 EGU458763 EQQ458763 FAM458763 FKI458763 FUE458763 GEA458763 GNW458763 GXS458763 HHO458763 HRK458763 IBG458763 ILC458763 IUY458763 JEU458763 JOQ458763 JYM458763 KII458763 KSE458763 LCA458763 LLW458763 LVS458763 MFO458763 MPK458763 MZG458763 NJC458763 NSY458763 OCU458763 OMQ458763 OWM458763 PGI458763 PQE458763 QAA458763 QJW458763 QTS458763 RDO458763 RNK458763 RXG458763 SHC458763 SQY458763 TAU458763 TKQ458763 TUM458763 UEI458763 UOE458763 UYA458763 VHW458763 VRS458763 WBO458763 WLK458763 WVG458763 AB524299 IU524299 SQ524299 ACM524299 AMI524299 AWE524299 BGA524299 BPW524299 BZS524299 CJO524299 CTK524299 DDG524299 DNC524299 DWY524299 EGU524299 EQQ524299 FAM524299 FKI524299 FUE524299 GEA524299 GNW524299 GXS524299 HHO524299 HRK524299 IBG524299 ILC524299 IUY524299 JEU524299 JOQ524299 JYM524299 KII524299 KSE524299 LCA524299 LLW524299 LVS524299 MFO524299 MPK524299 MZG524299 NJC524299 NSY524299 OCU524299 OMQ524299 OWM524299 PGI524299 PQE524299 QAA524299 QJW524299 QTS524299 RDO524299 RNK524299 RXG524299 SHC524299 SQY524299 TAU524299 TKQ524299 TUM524299 UEI524299 UOE524299 UYA524299 VHW524299 VRS524299 WBO524299 WLK524299 WVG524299 AB589835 IU589835 SQ589835 ACM589835 AMI589835 AWE589835 BGA589835 BPW589835 BZS589835 CJO589835 CTK589835 DDG589835 DNC589835 DWY589835 EGU589835 EQQ589835 FAM589835 FKI589835 FUE589835 GEA589835 GNW589835 GXS589835 HHO589835 HRK589835 IBG589835 ILC589835 IUY589835 JEU589835 JOQ589835 JYM589835 KII589835 KSE589835 LCA589835 LLW589835 LVS589835 MFO589835 MPK589835 MZG589835 NJC589835 NSY589835 OCU589835 OMQ589835 OWM589835 PGI589835 PQE589835 QAA589835 QJW589835 QTS589835 RDO589835 RNK589835 RXG589835 SHC589835 SQY589835 TAU589835 TKQ589835 TUM589835 UEI589835 UOE589835 UYA589835 VHW589835 VRS589835 WBO589835 WLK589835 WVG589835 AB655371 IU655371 SQ655371 ACM655371 AMI655371 AWE655371 BGA655371 BPW655371 BZS655371 CJO655371 CTK655371 DDG655371 DNC655371 DWY655371 EGU655371 EQQ655371 FAM655371 FKI655371 FUE655371 GEA655371 GNW655371 GXS655371 HHO655371 HRK655371 IBG655371 ILC655371 IUY655371 JEU655371 JOQ655371 JYM655371 KII655371 KSE655371 LCA655371 LLW655371 LVS655371 MFO655371 MPK655371 MZG655371 NJC655371 NSY655371 OCU655371 OMQ655371 OWM655371 PGI655371 PQE655371 QAA655371 QJW655371 QTS655371 RDO655371 RNK655371 RXG655371 SHC655371 SQY655371 TAU655371 TKQ655371 TUM655371 UEI655371 UOE655371 UYA655371 VHW655371 VRS655371 WBO655371 WLK655371 WVG655371 AB720907 IU720907 SQ720907 ACM720907 AMI720907 AWE720907 BGA720907 BPW720907 BZS720907 CJO720907 CTK720907 DDG720907 DNC720907 DWY720907 EGU720907 EQQ720907 FAM720907 FKI720907 FUE720907 GEA720907 GNW720907 GXS720907 HHO720907 HRK720907 IBG720907 ILC720907 IUY720907 JEU720907 JOQ720907 JYM720907 KII720907 KSE720907 LCA720907 LLW720907 LVS720907 MFO720907 MPK720907 MZG720907 NJC720907 NSY720907 OCU720907 OMQ720907 OWM720907 PGI720907 PQE720907 QAA720907 QJW720907 QTS720907 RDO720907 RNK720907 RXG720907 SHC720907 SQY720907 TAU720907 TKQ720907 TUM720907 UEI720907 UOE720907 UYA720907 VHW720907 VRS720907 WBO720907 WLK720907 WVG720907 AB786443 IU786443 SQ786443 ACM786443 AMI786443 AWE786443 BGA786443 BPW786443 BZS786443 CJO786443 CTK786443 DDG786443 DNC786443 DWY786443 EGU786443 EQQ786443 FAM786443 FKI786443 FUE786443 GEA786443 GNW786443 GXS786443 HHO786443 HRK786443 IBG786443 ILC786443 IUY786443 JEU786443 JOQ786443 JYM786443 KII786443 KSE786443 LCA786443 LLW786443 LVS786443 MFO786443 MPK786443 MZG786443 NJC786443 NSY786443 OCU786443 OMQ786443 OWM786443 PGI786443 PQE786443 QAA786443 QJW786443 QTS786443 RDO786443 RNK786443 RXG786443 SHC786443 SQY786443 TAU786443 TKQ786443 TUM786443 UEI786443 UOE786443 UYA786443 VHW786443 VRS786443 WBO786443 WLK786443 WVG786443 AB851979 IU851979 SQ851979 ACM851979 AMI851979 AWE851979 BGA851979 BPW851979 BZS851979 CJO851979 CTK851979 DDG851979 DNC851979 DWY851979 EGU851979 EQQ851979 FAM851979 FKI851979 FUE851979 GEA851979 GNW851979 GXS851979 HHO851979 HRK851979 IBG851979 ILC851979 IUY851979 JEU851979 JOQ851979 JYM851979 KII851979 KSE851979 LCA851979 LLW851979 LVS851979 MFO851979 MPK851979 MZG851979 NJC851979 NSY851979 OCU851979 OMQ851979 OWM851979 PGI851979 PQE851979 QAA851979 QJW851979 QTS851979 RDO851979 RNK851979 RXG851979 SHC851979 SQY851979 TAU851979 TKQ851979 TUM851979 UEI851979 UOE851979 UYA851979 VHW851979 VRS851979 WBO851979 WLK851979 WVG851979 AB917515 IU917515 SQ917515 ACM917515 AMI917515 AWE917515 BGA917515 BPW917515 BZS917515 CJO917515 CTK917515 DDG917515 DNC917515 DWY917515 EGU917515 EQQ917515 FAM917515 FKI917515 FUE917515 GEA917515 GNW917515 GXS917515 HHO917515 HRK917515 IBG917515 ILC917515 IUY917515 JEU917515 JOQ917515 JYM917515 KII917515 KSE917515 LCA917515 LLW917515 LVS917515 MFO917515 MPK917515 MZG917515 NJC917515 NSY917515 OCU917515 OMQ917515 OWM917515 PGI917515 PQE917515 QAA917515 QJW917515 QTS917515 RDO917515 RNK917515 RXG917515 SHC917515 SQY917515 TAU917515 TKQ917515 TUM917515 UEI917515 UOE917515 UYA917515 VHW917515 VRS917515 WBO917515 WLK917515 WVG917515 AB983051 IU983051 SQ983051 ACM983051 AMI983051 AWE983051 BGA983051 BPW983051 BZS983051 CJO983051 CTK983051 DDG983051 DNC983051 DWY983051 EGU983051 EQQ983051 FAM983051 FKI983051 FUE983051 GEA983051 GNW983051 GXS983051 HHO983051 HRK983051 IBG983051 ILC983051 IUY983051 JEU983051 JOQ983051 JYM983051 KII983051 KSE983051 LCA983051 LLW983051 LVS983051 MFO983051 MPK983051 MZG983051 NJC983051 NSY983051 OCU983051 OMQ983051 OWM983051 PGI983051 PQE983051 QAA983051 QJW983051 QTS983051 RDO983051 RNK983051 RXG983051 SHC983051 SQY983051 TAU983051 TKQ983051 TUM983051 UEI983051 UOE983051 UYA983051 VHW983051 VRS983051 WBO983051 WLK983051 WVG983051" xr:uid="{585D4488-7C6D-413A-B23C-A32A7602A1F4}">
      <formula1>"18,19,20,21,22,23,24,25,26,27,28,29,30"</formula1>
    </dataValidation>
    <dataValidation type="list" allowBlank="1" showInputMessage="1" showErrorMessage="1" sqref="V4 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V65547 IO65547 SK65547 ACG65547 AMC65547 AVY65547 BFU65547 BPQ65547 BZM65547 CJI65547 CTE65547 DDA65547 DMW65547 DWS65547 EGO65547 EQK65547 FAG65547 FKC65547 FTY65547 GDU65547 GNQ65547 GXM65547 HHI65547 HRE65547 IBA65547 IKW65547 IUS65547 JEO65547 JOK65547 JYG65547 KIC65547 KRY65547 LBU65547 LLQ65547 LVM65547 MFI65547 MPE65547 MZA65547 NIW65547 NSS65547 OCO65547 OMK65547 OWG65547 PGC65547 PPY65547 PZU65547 QJQ65547 QTM65547 RDI65547 RNE65547 RXA65547 SGW65547 SQS65547 TAO65547 TKK65547 TUG65547 UEC65547 UNY65547 UXU65547 VHQ65547 VRM65547 WBI65547 WLE65547 WVA65547 V131083 IO131083 SK131083 ACG131083 AMC131083 AVY131083 BFU131083 BPQ131083 BZM131083 CJI131083 CTE131083 DDA131083 DMW131083 DWS131083 EGO131083 EQK131083 FAG131083 FKC131083 FTY131083 GDU131083 GNQ131083 GXM131083 HHI131083 HRE131083 IBA131083 IKW131083 IUS131083 JEO131083 JOK131083 JYG131083 KIC131083 KRY131083 LBU131083 LLQ131083 LVM131083 MFI131083 MPE131083 MZA131083 NIW131083 NSS131083 OCO131083 OMK131083 OWG131083 PGC131083 PPY131083 PZU131083 QJQ131083 QTM131083 RDI131083 RNE131083 RXA131083 SGW131083 SQS131083 TAO131083 TKK131083 TUG131083 UEC131083 UNY131083 UXU131083 VHQ131083 VRM131083 WBI131083 WLE131083 WVA131083 V196619 IO196619 SK196619 ACG196619 AMC196619 AVY196619 BFU196619 BPQ196619 BZM196619 CJI196619 CTE196619 DDA196619 DMW196619 DWS196619 EGO196619 EQK196619 FAG196619 FKC196619 FTY196619 GDU196619 GNQ196619 GXM196619 HHI196619 HRE196619 IBA196619 IKW196619 IUS196619 JEO196619 JOK196619 JYG196619 KIC196619 KRY196619 LBU196619 LLQ196619 LVM196619 MFI196619 MPE196619 MZA196619 NIW196619 NSS196619 OCO196619 OMK196619 OWG196619 PGC196619 PPY196619 PZU196619 QJQ196619 QTM196619 RDI196619 RNE196619 RXA196619 SGW196619 SQS196619 TAO196619 TKK196619 TUG196619 UEC196619 UNY196619 UXU196619 VHQ196619 VRM196619 WBI196619 WLE196619 WVA196619 V262155 IO262155 SK262155 ACG262155 AMC262155 AVY262155 BFU262155 BPQ262155 BZM262155 CJI262155 CTE262155 DDA262155 DMW262155 DWS262155 EGO262155 EQK262155 FAG262155 FKC262155 FTY262155 GDU262155 GNQ262155 GXM262155 HHI262155 HRE262155 IBA262155 IKW262155 IUS262155 JEO262155 JOK262155 JYG262155 KIC262155 KRY262155 LBU262155 LLQ262155 LVM262155 MFI262155 MPE262155 MZA262155 NIW262155 NSS262155 OCO262155 OMK262155 OWG262155 PGC262155 PPY262155 PZU262155 QJQ262155 QTM262155 RDI262155 RNE262155 RXA262155 SGW262155 SQS262155 TAO262155 TKK262155 TUG262155 UEC262155 UNY262155 UXU262155 VHQ262155 VRM262155 WBI262155 WLE262155 WVA262155 V327691 IO327691 SK327691 ACG327691 AMC327691 AVY327691 BFU327691 BPQ327691 BZM327691 CJI327691 CTE327691 DDA327691 DMW327691 DWS327691 EGO327691 EQK327691 FAG327691 FKC327691 FTY327691 GDU327691 GNQ327691 GXM327691 HHI327691 HRE327691 IBA327691 IKW327691 IUS327691 JEO327691 JOK327691 JYG327691 KIC327691 KRY327691 LBU327691 LLQ327691 LVM327691 MFI327691 MPE327691 MZA327691 NIW327691 NSS327691 OCO327691 OMK327691 OWG327691 PGC327691 PPY327691 PZU327691 QJQ327691 QTM327691 RDI327691 RNE327691 RXA327691 SGW327691 SQS327691 TAO327691 TKK327691 TUG327691 UEC327691 UNY327691 UXU327691 VHQ327691 VRM327691 WBI327691 WLE327691 WVA327691 V393227 IO393227 SK393227 ACG393227 AMC393227 AVY393227 BFU393227 BPQ393227 BZM393227 CJI393227 CTE393227 DDA393227 DMW393227 DWS393227 EGO393227 EQK393227 FAG393227 FKC393227 FTY393227 GDU393227 GNQ393227 GXM393227 HHI393227 HRE393227 IBA393227 IKW393227 IUS393227 JEO393227 JOK393227 JYG393227 KIC393227 KRY393227 LBU393227 LLQ393227 LVM393227 MFI393227 MPE393227 MZA393227 NIW393227 NSS393227 OCO393227 OMK393227 OWG393227 PGC393227 PPY393227 PZU393227 QJQ393227 QTM393227 RDI393227 RNE393227 RXA393227 SGW393227 SQS393227 TAO393227 TKK393227 TUG393227 UEC393227 UNY393227 UXU393227 VHQ393227 VRM393227 WBI393227 WLE393227 WVA393227 V458763 IO458763 SK458763 ACG458763 AMC458763 AVY458763 BFU458763 BPQ458763 BZM458763 CJI458763 CTE458763 DDA458763 DMW458763 DWS458763 EGO458763 EQK458763 FAG458763 FKC458763 FTY458763 GDU458763 GNQ458763 GXM458763 HHI458763 HRE458763 IBA458763 IKW458763 IUS458763 JEO458763 JOK458763 JYG458763 KIC458763 KRY458763 LBU458763 LLQ458763 LVM458763 MFI458763 MPE458763 MZA458763 NIW458763 NSS458763 OCO458763 OMK458763 OWG458763 PGC458763 PPY458763 PZU458763 QJQ458763 QTM458763 RDI458763 RNE458763 RXA458763 SGW458763 SQS458763 TAO458763 TKK458763 TUG458763 UEC458763 UNY458763 UXU458763 VHQ458763 VRM458763 WBI458763 WLE458763 WVA458763 V524299 IO524299 SK524299 ACG524299 AMC524299 AVY524299 BFU524299 BPQ524299 BZM524299 CJI524299 CTE524299 DDA524299 DMW524299 DWS524299 EGO524299 EQK524299 FAG524299 FKC524299 FTY524299 GDU524299 GNQ524299 GXM524299 HHI524299 HRE524299 IBA524299 IKW524299 IUS524299 JEO524299 JOK524299 JYG524299 KIC524299 KRY524299 LBU524299 LLQ524299 LVM524299 MFI524299 MPE524299 MZA524299 NIW524299 NSS524299 OCO524299 OMK524299 OWG524299 PGC524299 PPY524299 PZU524299 QJQ524299 QTM524299 RDI524299 RNE524299 RXA524299 SGW524299 SQS524299 TAO524299 TKK524299 TUG524299 UEC524299 UNY524299 UXU524299 VHQ524299 VRM524299 WBI524299 WLE524299 WVA524299 V589835 IO589835 SK589835 ACG589835 AMC589835 AVY589835 BFU589835 BPQ589835 BZM589835 CJI589835 CTE589835 DDA589835 DMW589835 DWS589835 EGO589835 EQK589835 FAG589835 FKC589835 FTY589835 GDU589835 GNQ589835 GXM589835 HHI589835 HRE589835 IBA589835 IKW589835 IUS589835 JEO589835 JOK589835 JYG589835 KIC589835 KRY589835 LBU589835 LLQ589835 LVM589835 MFI589835 MPE589835 MZA589835 NIW589835 NSS589835 OCO589835 OMK589835 OWG589835 PGC589835 PPY589835 PZU589835 QJQ589835 QTM589835 RDI589835 RNE589835 RXA589835 SGW589835 SQS589835 TAO589835 TKK589835 TUG589835 UEC589835 UNY589835 UXU589835 VHQ589835 VRM589835 WBI589835 WLE589835 WVA589835 V655371 IO655371 SK655371 ACG655371 AMC655371 AVY655371 BFU655371 BPQ655371 BZM655371 CJI655371 CTE655371 DDA655371 DMW655371 DWS655371 EGO655371 EQK655371 FAG655371 FKC655371 FTY655371 GDU655371 GNQ655371 GXM655371 HHI655371 HRE655371 IBA655371 IKW655371 IUS655371 JEO655371 JOK655371 JYG655371 KIC655371 KRY655371 LBU655371 LLQ655371 LVM655371 MFI655371 MPE655371 MZA655371 NIW655371 NSS655371 OCO655371 OMK655371 OWG655371 PGC655371 PPY655371 PZU655371 QJQ655371 QTM655371 RDI655371 RNE655371 RXA655371 SGW655371 SQS655371 TAO655371 TKK655371 TUG655371 UEC655371 UNY655371 UXU655371 VHQ655371 VRM655371 WBI655371 WLE655371 WVA655371 V720907 IO720907 SK720907 ACG720907 AMC720907 AVY720907 BFU720907 BPQ720907 BZM720907 CJI720907 CTE720907 DDA720907 DMW720907 DWS720907 EGO720907 EQK720907 FAG720907 FKC720907 FTY720907 GDU720907 GNQ720907 GXM720907 HHI720907 HRE720907 IBA720907 IKW720907 IUS720907 JEO720907 JOK720907 JYG720907 KIC720907 KRY720907 LBU720907 LLQ720907 LVM720907 MFI720907 MPE720907 MZA720907 NIW720907 NSS720907 OCO720907 OMK720907 OWG720907 PGC720907 PPY720907 PZU720907 QJQ720907 QTM720907 RDI720907 RNE720907 RXA720907 SGW720907 SQS720907 TAO720907 TKK720907 TUG720907 UEC720907 UNY720907 UXU720907 VHQ720907 VRM720907 WBI720907 WLE720907 WVA720907 V786443 IO786443 SK786443 ACG786443 AMC786443 AVY786443 BFU786443 BPQ786443 BZM786443 CJI786443 CTE786443 DDA786443 DMW786443 DWS786443 EGO786443 EQK786443 FAG786443 FKC786443 FTY786443 GDU786443 GNQ786443 GXM786443 HHI786443 HRE786443 IBA786443 IKW786443 IUS786443 JEO786443 JOK786443 JYG786443 KIC786443 KRY786443 LBU786443 LLQ786443 LVM786443 MFI786443 MPE786443 MZA786443 NIW786443 NSS786443 OCO786443 OMK786443 OWG786443 PGC786443 PPY786443 PZU786443 QJQ786443 QTM786443 RDI786443 RNE786443 RXA786443 SGW786443 SQS786443 TAO786443 TKK786443 TUG786443 UEC786443 UNY786443 UXU786443 VHQ786443 VRM786443 WBI786443 WLE786443 WVA786443 V851979 IO851979 SK851979 ACG851979 AMC851979 AVY851979 BFU851979 BPQ851979 BZM851979 CJI851979 CTE851979 DDA851979 DMW851979 DWS851979 EGO851979 EQK851979 FAG851979 FKC851979 FTY851979 GDU851979 GNQ851979 GXM851979 HHI851979 HRE851979 IBA851979 IKW851979 IUS851979 JEO851979 JOK851979 JYG851979 KIC851979 KRY851979 LBU851979 LLQ851979 LVM851979 MFI851979 MPE851979 MZA851979 NIW851979 NSS851979 OCO851979 OMK851979 OWG851979 PGC851979 PPY851979 PZU851979 QJQ851979 QTM851979 RDI851979 RNE851979 RXA851979 SGW851979 SQS851979 TAO851979 TKK851979 TUG851979 UEC851979 UNY851979 UXU851979 VHQ851979 VRM851979 WBI851979 WLE851979 WVA851979 V917515 IO917515 SK917515 ACG917515 AMC917515 AVY917515 BFU917515 BPQ917515 BZM917515 CJI917515 CTE917515 DDA917515 DMW917515 DWS917515 EGO917515 EQK917515 FAG917515 FKC917515 FTY917515 GDU917515 GNQ917515 GXM917515 HHI917515 HRE917515 IBA917515 IKW917515 IUS917515 JEO917515 JOK917515 JYG917515 KIC917515 KRY917515 LBU917515 LLQ917515 LVM917515 MFI917515 MPE917515 MZA917515 NIW917515 NSS917515 OCO917515 OMK917515 OWG917515 PGC917515 PPY917515 PZU917515 QJQ917515 QTM917515 RDI917515 RNE917515 RXA917515 SGW917515 SQS917515 TAO917515 TKK917515 TUG917515 UEC917515 UNY917515 UXU917515 VHQ917515 VRM917515 WBI917515 WLE917515 WVA917515 V983051 IO983051 SK983051 ACG983051 AMC983051 AVY983051 BFU983051 BPQ983051 BZM983051 CJI983051 CTE983051 DDA983051 DMW983051 DWS983051 EGO983051 EQK983051 FAG983051 FKC983051 FTY983051 GDU983051 GNQ983051 GXM983051 HHI983051 HRE983051 IBA983051 IKW983051 IUS983051 JEO983051 JOK983051 JYG983051 KIC983051 KRY983051 LBU983051 LLQ983051 LVM983051 MFI983051 MPE983051 MZA983051 NIW983051 NSS983051 OCO983051 OMK983051 OWG983051 PGC983051 PPY983051 PZU983051 QJQ983051 QTM983051 RDI983051 RNE983051 RXA983051 SGW983051 SQS983051 TAO983051 TKK983051 TUG983051 UEC983051 UNY983051 UXU983051 VHQ983051 VRM983051 WBI983051 WLE983051 WVA983051 AD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D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D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D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D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D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D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D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D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D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D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D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D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D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D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D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xr:uid="{F37B4F11-6D62-4070-A6D4-96C83650BE33}">
      <formula1>"4,5,6,7,8,9,10,11,12,1,2,3"</formula1>
    </dataValidation>
    <dataValidation type="list" allowBlank="1" showInputMessage="1" showErrorMessage="1" sqref="X4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X65547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X131083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X196619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X262155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X327691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X393227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X458763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X524299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X589835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X655371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X720907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X786443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X851979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X917515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X983051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WVC983051 AF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AF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AF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AF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AF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AF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AF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AF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AF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AF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AF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AF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AF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AF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AF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AF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CB285F0B-A646-4F30-AFA7-C1403552B763}">
      <formula1>"1,2,3,4,5,6,7,8,9,10,11,12,13,14,15,16,17,18,19,20,21,22,23,24,25,26,27,28,29,30,31"</formula1>
    </dataValidation>
  </dataValidations>
  <pageMargins left="0.70866141732283472" right="0.31496062992125984" top="0.39370078740157483" bottom="0.35433070866141736" header="0.31496062992125984" footer="0"/>
  <pageSetup paperSize="9" scale="83" orientation="portrait" r:id="rId1"/>
  <headerFooter>
    <oddFooter>&amp;L&amp;6 2024年4月版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Group Box 1">
              <controlPr defaultSize="0" autoFill="0" autoPict="0">
                <anchor moveWithCells="1">
                  <from>
                    <xdr:col>6</xdr:col>
                    <xdr:colOff>0</xdr:colOff>
                    <xdr:row>26</xdr:row>
                    <xdr:rowOff>0</xdr:rowOff>
                  </from>
                  <to>
                    <xdr:col>14</xdr:col>
                    <xdr:colOff>121920</xdr:colOff>
                    <xdr:row>26</xdr:row>
                    <xdr:rowOff>198120</xdr:rowOff>
                  </to>
                </anchor>
              </controlPr>
            </control>
          </mc:Choice>
        </mc:AlternateContent>
        <mc:AlternateContent xmlns:mc="http://schemas.openxmlformats.org/markup-compatibility/2006">
          <mc:Choice Requires="x14">
            <control shapeId="16386" r:id="rId5" name="Group Box 2">
              <controlPr defaultSize="0" autoFill="0" autoPict="0">
                <anchor moveWithCells="1">
                  <from>
                    <xdr:col>21</xdr:col>
                    <xdr:colOff>0</xdr:colOff>
                    <xdr:row>26</xdr:row>
                    <xdr:rowOff>0</xdr:rowOff>
                  </from>
                  <to>
                    <xdr:col>30</xdr:col>
                    <xdr:colOff>83820</xdr:colOff>
                    <xdr:row>26</xdr:row>
                    <xdr:rowOff>198120</xdr:rowOff>
                  </to>
                </anchor>
              </controlPr>
            </control>
          </mc:Choice>
        </mc:AlternateContent>
        <mc:AlternateContent xmlns:mc="http://schemas.openxmlformats.org/markup-compatibility/2006">
          <mc:Choice Requires="x14">
            <control shapeId="16387" r:id="rId6" name="Group Box 3">
              <controlPr defaultSize="0" autoFill="0" autoPict="0">
                <anchor moveWithCells="1">
                  <from>
                    <xdr:col>6</xdr:col>
                    <xdr:colOff>0</xdr:colOff>
                    <xdr:row>57</xdr:row>
                    <xdr:rowOff>0</xdr:rowOff>
                  </from>
                  <to>
                    <xdr:col>14</xdr:col>
                    <xdr:colOff>121920</xdr:colOff>
                    <xdr:row>58</xdr:row>
                    <xdr:rowOff>22860</xdr:rowOff>
                  </to>
                </anchor>
              </controlPr>
            </control>
          </mc:Choice>
        </mc:AlternateContent>
        <mc:AlternateContent xmlns:mc="http://schemas.openxmlformats.org/markup-compatibility/2006">
          <mc:Choice Requires="x14">
            <control shapeId="16388" r:id="rId7" name="Group Box 4">
              <controlPr defaultSize="0" autoFill="0" autoPict="0">
                <anchor moveWithCells="1">
                  <from>
                    <xdr:col>21</xdr:col>
                    <xdr:colOff>0</xdr:colOff>
                    <xdr:row>57</xdr:row>
                    <xdr:rowOff>0</xdr:rowOff>
                  </from>
                  <to>
                    <xdr:col>30</xdr:col>
                    <xdr:colOff>83820</xdr:colOff>
                    <xdr:row>58</xdr:row>
                    <xdr:rowOff>22860</xdr:rowOff>
                  </to>
                </anchor>
              </controlPr>
            </control>
          </mc:Choice>
        </mc:AlternateContent>
        <mc:AlternateContent xmlns:mc="http://schemas.openxmlformats.org/markup-compatibility/2006">
          <mc:Choice Requires="x14">
            <control shapeId="16391" r:id="rId8" name="Option Button 7">
              <controlPr defaultSize="0" autoFill="0" autoLine="0" autoPict="0">
                <anchor moveWithCells="1" sizeWithCells="1">
                  <from>
                    <xdr:col>20</xdr:col>
                    <xdr:colOff>38100</xdr:colOff>
                    <xdr:row>23</xdr:row>
                    <xdr:rowOff>45720</xdr:rowOff>
                  </from>
                  <to>
                    <xdr:col>23</xdr:col>
                    <xdr:colOff>152400</xdr:colOff>
                    <xdr:row>23</xdr:row>
                    <xdr:rowOff>213360</xdr:rowOff>
                  </to>
                </anchor>
              </controlPr>
            </control>
          </mc:Choice>
        </mc:AlternateContent>
        <mc:AlternateContent xmlns:mc="http://schemas.openxmlformats.org/markup-compatibility/2006">
          <mc:Choice Requires="x14">
            <control shapeId="16395" r:id="rId9" name="Option Button 11">
              <controlPr defaultSize="0" autoFill="0" autoLine="0" autoPict="0">
                <anchor moveWithCells="1" sizeWithCells="1">
                  <from>
                    <xdr:col>23</xdr:col>
                    <xdr:colOff>160020</xdr:colOff>
                    <xdr:row>23</xdr:row>
                    <xdr:rowOff>45720</xdr:rowOff>
                  </from>
                  <to>
                    <xdr:col>27</xdr:col>
                    <xdr:colOff>68580</xdr:colOff>
                    <xdr:row>23</xdr:row>
                    <xdr:rowOff>213360</xdr:rowOff>
                  </to>
                </anchor>
              </controlPr>
            </control>
          </mc:Choice>
        </mc:AlternateContent>
        <mc:AlternateContent xmlns:mc="http://schemas.openxmlformats.org/markup-compatibility/2006">
          <mc:Choice Requires="x14">
            <control shapeId="16398" r:id="rId10" name="Group Box 14">
              <controlPr defaultSize="0" autoFill="0" autoPict="0">
                <anchor moveWithCells="1">
                  <from>
                    <xdr:col>21</xdr:col>
                    <xdr:colOff>0</xdr:colOff>
                    <xdr:row>26</xdr:row>
                    <xdr:rowOff>0</xdr:rowOff>
                  </from>
                  <to>
                    <xdr:col>30</xdr:col>
                    <xdr:colOff>83820</xdr:colOff>
                    <xdr:row>26</xdr:row>
                    <xdr:rowOff>198120</xdr:rowOff>
                  </to>
                </anchor>
              </controlPr>
            </control>
          </mc:Choice>
        </mc:AlternateContent>
        <mc:AlternateContent xmlns:mc="http://schemas.openxmlformats.org/markup-compatibility/2006">
          <mc:Choice Requires="x14">
            <control shapeId="16399" r:id="rId11" name="Check Box 15">
              <controlPr defaultSize="0" autoFill="0" autoLine="0" autoPict="0" altText="指導者用講師室(別途使用料￥800が必要です)　　→">
                <anchor moveWithCells="1">
                  <from>
                    <xdr:col>16</xdr:col>
                    <xdr:colOff>60960</xdr:colOff>
                    <xdr:row>27</xdr:row>
                    <xdr:rowOff>7620</xdr:rowOff>
                  </from>
                  <to>
                    <xdr:col>27</xdr:col>
                    <xdr:colOff>175260</xdr:colOff>
                    <xdr:row>28</xdr:row>
                    <xdr:rowOff>68580</xdr:rowOff>
                  </to>
                </anchor>
              </controlPr>
            </control>
          </mc:Choice>
        </mc:AlternateContent>
        <mc:AlternateContent xmlns:mc="http://schemas.openxmlformats.org/markup-compatibility/2006">
          <mc:Choice Requires="x14">
            <control shapeId="16400" r:id="rId12" name="Check Box 16">
              <controlPr defaultSize="0" autoFill="0" autoLine="0" autoPict="0">
                <anchor moveWithCells="1">
                  <from>
                    <xdr:col>18</xdr:col>
                    <xdr:colOff>7620</xdr:colOff>
                    <xdr:row>28</xdr:row>
                    <xdr:rowOff>7620</xdr:rowOff>
                  </from>
                  <to>
                    <xdr:col>19</xdr:col>
                    <xdr:colOff>220980</xdr:colOff>
                    <xdr:row>29</xdr:row>
                    <xdr:rowOff>68580</xdr:rowOff>
                  </to>
                </anchor>
              </controlPr>
            </control>
          </mc:Choice>
        </mc:AlternateContent>
        <mc:AlternateContent xmlns:mc="http://schemas.openxmlformats.org/markup-compatibility/2006">
          <mc:Choice Requires="x14">
            <control shapeId="16401" r:id="rId13" name="Check Box 17">
              <controlPr defaultSize="0" autoFill="0" autoLine="0" autoPict="0">
                <anchor moveWithCells="1">
                  <from>
                    <xdr:col>19</xdr:col>
                    <xdr:colOff>190500</xdr:colOff>
                    <xdr:row>28</xdr:row>
                    <xdr:rowOff>7620</xdr:rowOff>
                  </from>
                  <to>
                    <xdr:col>29</xdr:col>
                    <xdr:colOff>76200</xdr:colOff>
                    <xdr:row>29</xdr:row>
                    <xdr:rowOff>68580</xdr:rowOff>
                  </to>
                </anchor>
              </controlPr>
            </control>
          </mc:Choice>
        </mc:AlternateContent>
        <mc:AlternateContent xmlns:mc="http://schemas.openxmlformats.org/markup-compatibility/2006">
          <mc:Choice Requires="x14">
            <control shapeId="16402" r:id="rId14" name="Check Box 18">
              <controlPr defaultSize="0" autoFill="0" autoLine="0" autoPict="0">
                <anchor moveWithCells="1">
                  <from>
                    <xdr:col>16</xdr:col>
                    <xdr:colOff>60960</xdr:colOff>
                    <xdr:row>29</xdr:row>
                    <xdr:rowOff>45720</xdr:rowOff>
                  </from>
                  <to>
                    <xdr:col>28</xdr:col>
                    <xdr:colOff>99060</xdr:colOff>
                    <xdr:row>30</xdr:row>
                    <xdr:rowOff>114300</xdr:rowOff>
                  </to>
                </anchor>
              </controlPr>
            </control>
          </mc:Choice>
        </mc:AlternateContent>
        <mc:AlternateContent xmlns:mc="http://schemas.openxmlformats.org/markup-compatibility/2006">
          <mc:Choice Requires="x14">
            <control shapeId="16403" r:id="rId15" name="Check Box 19">
              <controlPr defaultSize="0" autoFill="0" autoLine="0" autoPict="0">
                <anchor moveWithCells="1">
                  <from>
                    <xdr:col>16</xdr:col>
                    <xdr:colOff>60960</xdr:colOff>
                    <xdr:row>31</xdr:row>
                    <xdr:rowOff>106680</xdr:rowOff>
                  </from>
                  <to>
                    <xdr:col>28</xdr:col>
                    <xdr:colOff>99060</xdr:colOff>
                    <xdr:row>32</xdr:row>
                    <xdr:rowOff>152400</xdr:rowOff>
                  </to>
                </anchor>
              </controlPr>
            </control>
          </mc:Choice>
        </mc:AlternateContent>
        <mc:AlternateContent xmlns:mc="http://schemas.openxmlformats.org/markup-compatibility/2006">
          <mc:Choice Requires="x14">
            <control shapeId="16405" r:id="rId16" name="Check Box 21">
              <controlPr defaultSize="0" autoFill="0" autoLine="0" autoPict="0">
                <anchor moveWithCells="1">
                  <from>
                    <xdr:col>0</xdr:col>
                    <xdr:colOff>0</xdr:colOff>
                    <xdr:row>45</xdr:row>
                    <xdr:rowOff>137160</xdr:rowOff>
                  </from>
                  <to>
                    <xdr:col>1</xdr:col>
                    <xdr:colOff>0</xdr:colOff>
                    <xdr:row>47</xdr:row>
                    <xdr:rowOff>68580</xdr:rowOff>
                  </to>
                </anchor>
              </controlPr>
            </control>
          </mc:Choice>
        </mc:AlternateContent>
        <mc:AlternateContent xmlns:mc="http://schemas.openxmlformats.org/markup-compatibility/2006">
          <mc:Choice Requires="x14">
            <control shapeId="16406" r:id="rId17" name="Check Box 22">
              <controlPr defaultSize="0" autoFill="0" autoLine="0" autoPict="0">
                <anchor moveWithCells="1">
                  <from>
                    <xdr:col>0</xdr:col>
                    <xdr:colOff>0</xdr:colOff>
                    <xdr:row>46</xdr:row>
                    <xdr:rowOff>106680</xdr:rowOff>
                  </from>
                  <to>
                    <xdr:col>1</xdr:col>
                    <xdr:colOff>7620</xdr:colOff>
                    <xdr:row>48</xdr:row>
                    <xdr:rowOff>76200</xdr:rowOff>
                  </to>
                </anchor>
              </controlPr>
            </control>
          </mc:Choice>
        </mc:AlternateContent>
        <mc:AlternateContent xmlns:mc="http://schemas.openxmlformats.org/markup-compatibility/2006">
          <mc:Choice Requires="x14">
            <control shapeId="16407" r:id="rId18" name="Check Box 23">
              <controlPr defaultSize="0" autoFill="0" autoLine="0" autoPict="0">
                <anchor moveWithCells="1">
                  <from>
                    <xdr:col>0</xdr:col>
                    <xdr:colOff>0</xdr:colOff>
                    <xdr:row>45</xdr:row>
                    <xdr:rowOff>137160</xdr:rowOff>
                  </from>
                  <to>
                    <xdr:col>1</xdr:col>
                    <xdr:colOff>0</xdr:colOff>
                    <xdr:row>47</xdr:row>
                    <xdr:rowOff>68580</xdr:rowOff>
                  </to>
                </anchor>
              </controlPr>
            </control>
          </mc:Choice>
        </mc:AlternateContent>
        <mc:AlternateContent xmlns:mc="http://schemas.openxmlformats.org/markup-compatibility/2006">
          <mc:Choice Requires="x14">
            <control shapeId="16408" r:id="rId19" name="Check Box 24">
              <controlPr defaultSize="0" autoFill="0" autoLine="0" autoPict="0">
                <anchor moveWithCells="1">
                  <from>
                    <xdr:col>0</xdr:col>
                    <xdr:colOff>0</xdr:colOff>
                    <xdr:row>44</xdr:row>
                    <xdr:rowOff>464820</xdr:rowOff>
                  </from>
                  <to>
                    <xdr:col>1</xdr:col>
                    <xdr:colOff>45720</xdr:colOff>
                    <xdr:row>46</xdr:row>
                    <xdr:rowOff>30480</xdr:rowOff>
                  </to>
                </anchor>
              </controlPr>
            </control>
          </mc:Choice>
        </mc:AlternateContent>
        <mc:AlternateContent xmlns:mc="http://schemas.openxmlformats.org/markup-compatibility/2006">
          <mc:Choice Requires="x14">
            <control shapeId="16409" r:id="rId20" name="Check Box 25">
              <controlPr defaultSize="0" autoFill="0" autoLine="0" autoPict="0">
                <anchor moveWithCells="1">
                  <from>
                    <xdr:col>0</xdr:col>
                    <xdr:colOff>0</xdr:colOff>
                    <xdr:row>47</xdr:row>
                    <xdr:rowOff>121920</xdr:rowOff>
                  </from>
                  <to>
                    <xdr:col>1</xdr:col>
                    <xdr:colOff>45720</xdr:colOff>
                    <xdr:row>49</xdr:row>
                    <xdr:rowOff>45720</xdr:rowOff>
                  </to>
                </anchor>
              </controlPr>
            </control>
          </mc:Choice>
        </mc:AlternateContent>
        <mc:AlternateContent xmlns:mc="http://schemas.openxmlformats.org/markup-compatibility/2006">
          <mc:Choice Requires="x14">
            <control shapeId="16413" r:id="rId21" name="Option Button 29">
              <controlPr defaultSize="0" autoFill="0" autoLine="0" autoPict="0">
                <anchor moveWithCells="1" sizeWithCells="1">
                  <from>
                    <xdr:col>20</xdr:col>
                    <xdr:colOff>38100</xdr:colOff>
                    <xdr:row>24</xdr:row>
                    <xdr:rowOff>30480</xdr:rowOff>
                  </from>
                  <to>
                    <xdr:col>27</xdr:col>
                    <xdr:colOff>114300</xdr:colOff>
                    <xdr:row>25</xdr:row>
                    <xdr:rowOff>0</xdr:rowOff>
                  </to>
                </anchor>
              </controlPr>
            </control>
          </mc:Choice>
        </mc:AlternateContent>
        <mc:AlternateContent xmlns:mc="http://schemas.openxmlformats.org/markup-compatibility/2006">
          <mc:Choice Requires="x14">
            <control shapeId="16415" r:id="rId22" name="Option Button 31">
              <controlPr defaultSize="0" autoFill="0" autoLine="0" autoPict="0">
                <anchor moveWithCells="1" sizeWithCells="1">
                  <from>
                    <xdr:col>27</xdr:col>
                    <xdr:colOff>99060</xdr:colOff>
                    <xdr:row>23</xdr:row>
                    <xdr:rowOff>45720</xdr:rowOff>
                  </from>
                  <to>
                    <xdr:col>30</xdr:col>
                    <xdr:colOff>220980</xdr:colOff>
                    <xdr:row>23</xdr:row>
                    <xdr:rowOff>213360</xdr:rowOff>
                  </to>
                </anchor>
              </controlPr>
            </control>
          </mc:Choice>
        </mc:AlternateContent>
        <mc:AlternateContent xmlns:mc="http://schemas.openxmlformats.org/markup-compatibility/2006">
          <mc:Choice Requires="x14">
            <control shapeId="16416" r:id="rId23" name="Check Box 32">
              <controlPr defaultSize="0" autoFill="0" autoLine="0" autoPict="0">
                <anchor moveWithCells="1">
                  <from>
                    <xdr:col>16</xdr:col>
                    <xdr:colOff>60960</xdr:colOff>
                    <xdr:row>30</xdr:row>
                    <xdr:rowOff>68580</xdr:rowOff>
                  </from>
                  <to>
                    <xdr:col>28</xdr:col>
                    <xdr:colOff>99060</xdr:colOff>
                    <xdr:row>31</xdr:row>
                    <xdr:rowOff>137160</xdr:rowOff>
                  </to>
                </anchor>
              </controlPr>
            </control>
          </mc:Choice>
        </mc:AlternateContent>
        <mc:AlternateContent xmlns:mc="http://schemas.openxmlformats.org/markup-compatibility/2006">
          <mc:Choice Requires="x14">
            <control shapeId="16417" r:id="rId24" name="Check Box 33">
              <controlPr defaultSize="0" autoFill="0" autoLine="0" autoPict="0">
                <anchor moveWithCells="1">
                  <from>
                    <xdr:col>21</xdr:col>
                    <xdr:colOff>175260</xdr:colOff>
                    <xdr:row>31</xdr:row>
                    <xdr:rowOff>99060</xdr:rowOff>
                  </from>
                  <to>
                    <xdr:col>33</xdr:col>
                    <xdr:colOff>259080</xdr:colOff>
                    <xdr:row>32</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G63"/>
  <sheetViews>
    <sheetView tabSelected="1" view="pageBreakPreview" zoomScaleNormal="90" zoomScaleSheetLayoutView="100" zoomScalePageLayoutView="55" workbookViewId="0">
      <selection activeCell="Q34" sqref="A1:XFD1048576"/>
    </sheetView>
  </sheetViews>
  <sheetFormatPr defaultColWidth="9" defaultRowHeight="13.2"/>
  <cols>
    <col min="1" max="1" width="0.6640625" style="35" customWidth="1"/>
    <col min="2" max="2" width="10" style="35" customWidth="1"/>
    <col min="3" max="3" width="4.6640625" style="36" customWidth="1"/>
    <col min="4" max="4" width="9.109375" style="36" bestFit="1" customWidth="1"/>
    <col min="5" max="5" width="2.109375" style="35" customWidth="1"/>
    <col min="6" max="6" width="5.88671875" style="35" customWidth="1"/>
    <col min="7" max="9" width="8.6640625" style="35" customWidth="1"/>
    <col min="10" max="10" width="5.88671875" style="35" customWidth="1"/>
    <col min="11" max="13" width="8.6640625" style="35" customWidth="1"/>
    <col min="14" max="14" width="2.109375" style="35" customWidth="1"/>
    <col min="15" max="15" width="5.88671875" style="35" customWidth="1"/>
    <col min="16" max="16" width="11.33203125" style="35" customWidth="1"/>
    <col min="17" max="17" width="5" style="35" customWidth="1"/>
    <col min="18" max="18" width="4.109375" style="35" customWidth="1"/>
    <col min="19" max="19" width="7.44140625" style="35" hidden="1" customWidth="1"/>
    <col min="20" max="20" width="15.109375" style="35" hidden="1" customWidth="1"/>
    <col min="21" max="21" width="3.88671875" style="35" customWidth="1"/>
    <col min="22" max="22" width="3.21875" style="35" customWidth="1"/>
    <col min="23" max="23" width="9" style="35"/>
    <col min="24" max="24" width="2.109375" style="35" customWidth="1"/>
    <col min="25" max="16384" width="9" style="35"/>
  </cols>
  <sheetData>
    <row r="1" spans="1:27" s="1" customFormat="1" ht="21.75" customHeight="1">
      <c r="A1" s="954" t="s">
        <v>74</v>
      </c>
      <c r="B1" s="954"/>
      <c r="C1" s="954"/>
      <c r="D1" s="954"/>
      <c r="E1" s="954"/>
      <c r="F1" s="954"/>
      <c r="G1" s="954"/>
      <c r="H1" s="954"/>
      <c r="I1" s="954"/>
      <c r="J1" s="954"/>
      <c r="K1" s="954"/>
      <c r="L1" s="954"/>
      <c r="M1" s="954"/>
      <c r="N1" s="954"/>
      <c r="O1" s="954"/>
      <c r="P1" s="954"/>
      <c r="Q1" s="954"/>
      <c r="R1" s="954"/>
      <c r="S1" s="123"/>
      <c r="T1" s="123"/>
      <c r="U1" s="123"/>
      <c r="V1" s="123"/>
      <c r="W1" s="123"/>
      <c r="X1" s="123"/>
      <c r="Y1" s="123"/>
      <c r="Z1" s="123"/>
      <c r="AA1" s="123"/>
    </row>
    <row r="2" spans="1:27" s="1" customFormat="1" ht="6" customHeight="1" thickBot="1">
      <c r="A2" s="329"/>
      <c r="B2" s="329"/>
      <c r="C2" s="329"/>
      <c r="D2" s="329"/>
      <c r="E2" s="123"/>
      <c r="F2" s="329"/>
      <c r="G2" s="329"/>
      <c r="H2" s="329"/>
      <c r="I2" s="329"/>
      <c r="J2" s="329"/>
      <c r="K2" s="329"/>
      <c r="L2" s="329"/>
      <c r="M2" s="329"/>
      <c r="N2" s="123"/>
      <c r="O2" s="329"/>
      <c r="P2" s="329"/>
      <c r="Q2" s="329"/>
      <c r="R2" s="329"/>
      <c r="S2" s="123"/>
      <c r="T2" s="123"/>
      <c r="U2" s="123"/>
      <c r="V2" s="123"/>
      <c r="W2" s="123"/>
      <c r="X2" s="123"/>
      <c r="Y2" s="123"/>
      <c r="Z2" s="123"/>
      <c r="AA2" s="123"/>
    </row>
    <row r="3" spans="1:27" s="1" customFormat="1" ht="19.5" customHeight="1" thickBot="1">
      <c r="A3" s="329"/>
      <c r="B3" s="955" t="s">
        <v>73</v>
      </c>
      <c r="C3" s="956"/>
      <c r="D3" s="959">
        <f>団体</f>
        <v>0</v>
      </c>
      <c r="E3" s="960"/>
      <c r="F3" s="960"/>
      <c r="G3" s="960"/>
      <c r="H3" s="960"/>
      <c r="I3" s="960"/>
      <c r="J3" s="961"/>
      <c r="K3" s="246" t="s">
        <v>245</v>
      </c>
      <c r="L3" s="959" t="str">
        <f>'①利用申込書(利用2ヶ月前提出）'!V4&amp;'①利用申込書(利用2ヶ月前提出）'!W4&amp;'①利用申込書(利用2ヶ月前提出）'!X4&amp;'①利用申込書(利用2ヶ月前提出）'!Y4</f>
        <v>月日</v>
      </c>
      <c r="M3" s="960"/>
      <c r="N3" s="960"/>
      <c r="O3" s="245" t="s">
        <v>297</v>
      </c>
      <c r="P3" s="960" t="str">
        <f>'①利用申込書(利用2ヶ月前提出）'!AD4&amp;'①利用申込書(利用2ヶ月前提出）'!AE4&amp;'①利用申込書(利用2ヶ月前提出）'!AF4&amp;'①利用申込書(利用2ヶ月前提出）'!AG4</f>
        <v>月日</v>
      </c>
      <c r="Q3" s="960"/>
      <c r="R3" s="961"/>
      <c r="S3" s="123"/>
      <c r="T3" s="123"/>
      <c r="U3" s="123"/>
      <c r="V3" s="123"/>
      <c r="W3" s="123"/>
      <c r="X3" s="123"/>
      <c r="Y3" s="123"/>
      <c r="Z3" s="123"/>
      <c r="AA3" s="123"/>
    </row>
    <row r="4" spans="1:27" ht="20.25" customHeight="1">
      <c r="E4" s="122"/>
      <c r="F4" s="121"/>
      <c r="G4" s="117">
        <v>0.375</v>
      </c>
      <c r="H4" s="118"/>
      <c r="I4" s="120">
        <v>0.5</v>
      </c>
      <c r="J4" s="118"/>
      <c r="K4" s="117">
        <v>0.5625</v>
      </c>
      <c r="L4" s="118"/>
      <c r="M4" s="120">
        <v>0.6875</v>
      </c>
      <c r="N4" s="119"/>
      <c r="O4" s="962" t="s">
        <v>381</v>
      </c>
      <c r="P4" s="962"/>
      <c r="Q4" s="962"/>
    </row>
    <row r="5" spans="1:27" s="113" customFormat="1" ht="16.5" customHeight="1">
      <c r="B5" s="247" t="s">
        <v>72</v>
      </c>
      <c r="C5" s="248" t="s">
        <v>71</v>
      </c>
      <c r="D5" s="116" t="s">
        <v>70</v>
      </c>
      <c r="E5" s="115"/>
      <c r="F5" s="296" t="s">
        <v>69</v>
      </c>
      <c r="G5" s="297"/>
      <c r="H5" s="298"/>
      <c r="I5" s="299"/>
      <c r="J5" s="296" t="s">
        <v>68</v>
      </c>
      <c r="K5" s="300"/>
      <c r="L5" s="298"/>
      <c r="M5" s="299"/>
      <c r="N5" s="301"/>
      <c r="O5" s="296" t="s">
        <v>67</v>
      </c>
      <c r="P5" s="114"/>
      <c r="Q5" s="957" t="s">
        <v>66</v>
      </c>
      <c r="R5" s="958"/>
    </row>
    <row r="6" spans="1:27" ht="15.75" customHeight="1">
      <c r="B6" s="865" t="s">
        <v>65</v>
      </c>
      <c r="C6" s="829" t="s">
        <v>62</v>
      </c>
      <c r="D6" s="102" t="s">
        <v>46</v>
      </c>
      <c r="E6" s="770" t="s">
        <v>425</v>
      </c>
      <c r="F6" s="99"/>
      <c r="G6" s="302"/>
      <c r="H6" s="112"/>
      <c r="I6" s="105"/>
      <c r="J6" s="223"/>
      <c r="K6" s="104"/>
      <c r="L6" s="101"/>
      <c r="M6" s="100"/>
      <c r="N6" s="770" t="s">
        <v>426</v>
      </c>
      <c r="O6" s="99"/>
      <c r="P6" s="98"/>
      <c r="Q6" s="941" t="s">
        <v>61</v>
      </c>
      <c r="R6" s="942"/>
    </row>
    <row r="7" spans="1:27" ht="18.75" customHeight="1">
      <c r="B7" s="866"/>
      <c r="C7" s="830"/>
      <c r="D7" s="827" t="s">
        <v>56</v>
      </c>
      <c r="E7" s="771"/>
      <c r="F7" s="96"/>
      <c r="G7" s="303"/>
      <c r="H7" s="94"/>
      <c r="I7" s="93"/>
      <c r="J7" s="224"/>
      <c r="K7" s="92"/>
      <c r="L7" s="94"/>
      <c r="M7" s="90"/>
      <c r="N7" s="771"/>
      <c r="O7" s="83"/>
      <c r="P7" s="89"/>
      <c r="Q7" s="67" t="s">
        <v>57</v>
      </c>
      <c r="R7" s="943">
        <f>Q8+Q10</f>
        <v>0</v>
      </c>
    </row>
    <row r="8" spans="1:27" ht="18.75" customHeight="1">
      <c r="B8" s="866"/>
      <c r="C8" s="830"/>
      <c r="D8" s="828"/>
      <c r="E8" s="771"/>
      <c r="F8" s="96"/>
      <c r="G8" s="95"/>
      <c r="H8" s="94"/>
      <c r="I8" s="90"/>
      <c r="J8" s="83"/>
      <c r="K8" s="92"/>
      <c r="L8" s="91"/>
      <c r="M8" s="90"/>
      <c r="N8" s="771"/>
      <c r="O8" s="83"/>
      <c r="P8" s="89"/>
      <c r="Q8" s="88"/>
      <c r="R8" s="949"/>
    </row>
    <row r="9" spans="1:27" ht="18.75" customHeight="1">
      <c r="B9" s="866"/>
      <c r="C9" s="830"/>
      <c r="D9" s="87" t="s">
        <v>54</v>
      </c>
      <c r="E9" s="771"/>
      <c r="F9" s="96"/>
      <c r="G9" s="86"/>
      <c r="H9" s="85"/>
      <c r="I9" s="84"/>
      <c r="J9" s="83"/>
      <c r="K9" s="111"/>
      <c r="L9" s="85"/>
      <c r="M9" s="84"/>
      <c r="N9" s="771"/>
      <c r="O9" s="83"/>
      <c r="P9" s="82"/>
      <c r="Q9" s="81" t="s">
        <v>53</v>
      </c>
      <c r="R9" s="949"/>
    </row>
    <row r="10" spans="1:27" ht="18.75" customHeight="1">
      <c r="B10" s="866"/>
      <c r="C10" s="831"/>
      <c r="D10" s="80" t="s">
        <v>52</v>
      </c>
      <c r="E10" s="771"/>
      <c r="F10" s="103"/>
      <c r="G10" s="110"/>
      <c r="H10" s="78"/>
      <c r="I10" s="304"/>
      <c r="J10" s="305"/>
      <c r="K10" s="79"/>
      <c r="L10" s="78"/>
      <c r="M10" s="77"/>
      <c r="N10" s="771"/>
      <c r="O10" s="103"/>
      <c r="P10" s="76"/>
      <c r="Q10" s="75"/>
      <c r="R10" s="950"/>
    </row>
    <row r="11" spans="1:27" ht="15.75" customHeight="1" thickBot="1">
      <c r="B11" s="866"/>
      <c r="C11" s="74"/>
      <c r="D11" s="306" t="s">
        <v>60</v>
      </c>
      <c r="E11" s="772"/>
      <c r="F11" s="307"/>
      <c r="G11" s="109"/>
      <c r="H11" s="73"/>
      <c r="I11" s="308"/>
      <c r="J11" s="307"/>
      <c r="K11" s="109"/>
      <c r="L11" s="73"/>
      <c r="M11" s="72"/>
      <c r="N11" s="772"/>
      <c r="O11" s="307"/>
      <c r="P11" s="72"/>
      <c r="Q11" s="942" t="s">
        <v>59</v>
      </c>
      <c r="R11" s="942"/>
    </row>
    <row r="12" spans="1:27" ht="16.5" customHeight="1" thickTop="1">
      <c r="B12" s="866"/>
      <c r="C12" s="832" t="s">
        <v>58</v>
      </c>
      <c r="D12" s="71" t="s">
        <v>46</v>
      </c>
      <c r="E12" s="948"/>
      <c r="F12" s="53"/>
      <c r="G12" s="108"/>
      <c r="H12" s="107"/>
      <c r="I12" s="106"/>
      <c r="J12" s="53"/>
      <c r="K12" s="309"/>
      <c r="L12" s="62"/>
      <c r="M12" s="69"/>
      <c r="N12" s="771"/>
      <c r="O12" s="53"/>
      <c r="P12" s="68"/>
      <c r="Q12" s="67" t="s">
        <v>57</v>
      </c>
      <c r="R12" s="943">
        <f>Q13+Q15</f>
        <v>0</v>
      </c>
    </row>
    <row r="13" spans="1:27" ht="15.75" customHeight="1">
      <c r="B13" s="866"/>
      <c r="C13" s="832"/>
      <c r="D13" s="66" t="s">
        <v>56</v>
      </c>
      <c r="E13" s="771"/>
      <c r="F13" s="53"/>
      <c r="G13" s="65"/>
      <c r="H13" s="64"/>
      <c r="I13" s="61"/>
      <c r="J13" s="53"/>
      <c r="K13" s="63"/>
      <c r="L13" s="62"/>
      <c r="M13" s="61"/>
      <c r="N13" s="771"/>
      <c r="O13" s="53"/>
      <c r="P13" s="60"/>
      <c r="Q13" s="59"/>
      <c r="R13" s="944"/>
    </row>
    <row r="14" spans="1:27" ht="16.5" customHeight="1">
      <c r="B14" s="866"/>
      <c r="C14" s="832"/>
      <c r="D14" s="58" t="s">
        <v>54</v>
      </c>
      <c r="E14" s="771"/>
      <c r="F14" s="53"/>
      <c r="G14" s="57"/>
      <c r="H14" s="55"/>
      <c r="I14" s="54"/>
      <c r="J14" s="53"/>
      <c r="K14" s="56"/>
      <c r="L14" s="55"/>
      <c r="M14" s="54"/>
      <c r="N14" s="771"/>
      <c r="O14" s="53"/>
      <c r="P14" s="52"/>
      <c r="Q14" s="51" t="s">
        <v>53</v>
      </c>
      <c r="R14" s="944"/>
    </row>
    <row r="15" spans="1:27" ht="18" customHeight="1">
      <c r="B15" s="867"/>
      <c r="C15" s="833"/>
      <c r="D15" s="50" t="s">
        <v>52</v>
      </c>
      <c r="E15" s="947"/>
      <c r="F15" s="45"/>
      <c r="G15" s="49"/>
      <c r="H15" s="47"/>
      <c r="I15" s="46"/>
      <c r="J15" s="45"/>
      <c r="K15" s="48"/>
      <c r="L15" s="47"/>
      <c r="M15" s="46"/>
      <c r="N15" s="947"/>
      <c r="O15" s="45"/>
      <c r="P15" s="44"/>
      <c r="Q15" s="43"/>
      <c r="R15" s="945"/>
    </row>
    <row r="16" spans="1:27" ht="17.25" customHeight="1">
      <c r="B16" s="232"/>
      <c r="C16" s="209"/>
      <c r="D16" s="209"/>
      <c r="E16" s="209"/>
      <c r="F16" s="209"/>
      <c r="G16" s="209"/>
      <c r="H16" s="209"/>
      <c r="I16" s="209"/>
      <c r="J16" s="209"/>
      <c r="K16" s="209"/>
      <c r="L16" s="209"/>
      <c r="M16" s="209"/>
      <c r="N16" s="209"/>
      <c r="O16" s="209"/>
      <c r="P16" s="209"/>
      <c r="Q16" s="209"/>
      <c r="R16" s="209"/>
      <c r="W16"/>
    </row>
    <row r="17" spans="2:18" ht="15.75" customHeight="1">
      <c r="B17" s="865" t="s">
        <v>64</v>
      </c>
      <c r="C17" s="829" t="s">
        <v>62</v>
      </c>
      <c r="D17" s="102" t="s">
        <v>46</v>
      </c>
      <c r="E17" s="770" t="s">
        <v>425</v>
      </c>
      <c r="F17" s="99"/>
      <c r="G17" s="302"/>
      <c r="H17" s="112"/>
      <c r="I17" s="105"/>
      <c r="J17" s="223"/>
      <c r="K17" s="104"/>
      <c r="L17" s="101"/>
      <c r="M17" s="100"/>
      <c r="N17" s="770" t="s">
        <v>426</v>
      </c>
      <c r="O17" s="99"/>
      <c r="P17" s="98"/>
      <c r="Q17" s="941" t="s">
        <v>61</v>
      </c>
      <c r="R17" s="942"/>
    </row>
    <row r="18" spans="2:18" ht="18.75" customHeight="1">
      <c r="B18" s="866"/>
      <c r="C18" s="830"/>
      <c r="D18" s="827" t="s">
        <v>56</v>
      </c>
      <c r="E18" s="771"/>
      <c r="F18" s="96"/>
      <c r="G18" s="303"/>
      <c r="H18" s="94"/>
      <c r="I18" s="93"/>
      <c r="J18" s="224"/>
      <c r="K18" s="92"/>
      <c r="L18" s="94"/>
      <c r="M18" s="90"/>
      <c r="N18" s="771"/>
      <c r="O18" s="83"/>
      <c r="P18" s="97"/>
      <c r="Q18" s="67" t="s">
        <v>57</v>
      </c>
      <c r="R18" s="943">
        <f>Q19+Q21</f>
        <v>0</v>
      </c>
    </row>
    <row r="19" spans="2:18" ht="18.75" customHeight="1">
      <c r="B19" s="866"/>
      <c r="C19" s="830"/>
      <c r="D19" s="828"/>
      <c r="E19" s="771"/>
      <c r="F19" s="96"/>
      <c r="G19" s="95"/>
      <c r="H19" s="94"/>
      <c r="I19" s="90"/>
      <c r="J19" s="83"/>
      <c r="K19" s="92"/>
      <c r="L19" s="91"/>
      <c r="M19" s="90"/>
      <c r="N19" s="771"/>
      <c r="O19" s="83"/>
      <c r="P19" s="89"/>
      <c r="Q19" s="88"/>
      <c r="R19" s="949"/>
    </row>
    <row r="20" spans="2:18" ht="18.75" customHeight="1">
      <c r="B20" s="866"/>
      <c r="C20" s="830"/>
      <c r="D20" s="87" t="s">
        <v>54</v>
      </c>
      <c r="E20" s="771"/>
      <c r="F20" s="96"/>
      <c r="G20" s="86"/>
      <c r="H20" s="85"/>
      <c r="I20" s="84"/>
      <c r="J20" s="83"/>
      <c r="K20" s="111"/>
      <c r="L20" s="85"/>
      <c r="M20" s="84"/>
      <c r="N20" s="771"/>
      <c r="O20" s="83"/>
      <c r="P20" s="82"/>
      <c r="Q20" s="81" t="s">
        <v>53</v>
      </c>
      <c r="R20" s="949"/>
    </row>
    <row r="21" spans="2:18" ht="18.75" customHeight="1">
      <c r="B21" s="866"/>
      <c r="C21" s="831"/>
      <c r="D21" s="80" t="s">
        <v>52</v>
      </c>
      <c r="E21" s="771"/>
      <c r="F21" s="103"/>
      <c r="G21" s="110"/>
      <c r="H21" s="78"/>
      <c r="I21" s="304"/>
      <c r="J21" s="305"/>
      <c r="K21" s="79"/>
      <c r="L21" s="78"/>
      <c r="M21" s="77"/>
      <c r="N21" s="771"/>
      <c r="O21" s="103"/>
      <c r="P21" s="76"/>
      <c r="Q21" s="75"/>
      <c r="R21" s="950"/>
    </row>
    <row r="22" spans="2:18" ht="15.75" customHeight="1" thickBot="1">
      <c r="B22" s="866"/>
      <c r="C22" s="74"/>
      <c r="D22" s="306" t="s">
        <v>60</v>
      </c>
      <c r="E22" s="772"/>
      <c r="F22" s="307"/>
      <c r="G22" s="109"/>
      <c r="H22" s="73"/>
      <c r="I22" s="308"/>
      <c r="J22" s="307"/>
      <c r="K22" s="109"/>
      <c r="L22" s="73"/>
      <c r="M22" s="72"/>
      <c r="N22" s="772"/>
      <c r="O22" s="307"/>
      <c r="P22" s="72"/>
      <c r="Q22" s="942" t="s">
        <v>59</v>
      </c>
      <c r="R22" s="942"/>
    </row>
    <row r="23" spans="2:18" ht="16.5" customHeight="1" thickTop="1">
      <c r="B23" s="866"/>
      <c r="C23" s="832" t="s">
        <v>58</v>
      </c>
      <c r="D23" s="71" t="s">
        <v>46</v>
      </c>
      <c r="E23" s="948"/>
      <c r="F23" s="53"/>
      <c r="G23" s="65"/>
      <c r="H23" s="62"/>
      <c r="I23" s="69"/>
      <c r="J23" s="53"/>
      <c r="K23" s="70"/>
      <c r="L23" s="62"/>
      <c r="M23" s="69"/>
      <c r="N23" s="946"/>
      <c r="O23" s="53"/>
      <c r="P23" s="69"/>
      <c r="Q23" s="67" t="s">
        <v>57</v>
      </c>
      <c r="R23" s="943">
        <f>Q24+Q26</f>
        <v>0</v>
      </c>
    </row>
    <row r="24" spans="2:18" ht="15.75" customHeight="1">
      <c r="B24" s="866"/>
      <c r="C24" s="832"/>
      <c r="D24" s="66" t="s">
        <v>56</v>
      </c>
      <c r="E24" s="771"/>
      <c r="F24" s="53"/>
      <c r="G24" s="65"/>
      <c r="H24" s="64"/>
      <c r="I24" s="61"/>
      <c r="J24" s="53"/>
      <c r="K24" s="63"/>
      <c r="L24" s="62"/>
      <c r="M24" s="61"/>
      <c r="N24" s="771"/>
      <c r="O24" s="53"/>
      <c r="P24" s="60"/>
      <c r="Q24" s="59"/>
      <c r="R24" s="944"/>
    </row>
    <row r="25" spans="2:18" ht="16.5" customHeight="1">
      <c r="B25" s="866"/>
      <c r="C25" s="832"/>
      <c r="D25" s="58" t="s">
        <v>54</v>
      </c>
      <c r="E25" s="771"/>
      <c r="F25" s="53"/>
      <c r="G25" s="57"/>
      <c r="H25" s="55"/>
      <c r="I25" s="54"/>
      <c r="J25" s="53"/>
      <c r="K25" s="56"/>
      <c r="L25" s="55"/>
      <c r="M25" s="54"/>
      <c r="N25" s="771"/>
      <c r="O25" s="53"/>
      <c r="P25" s="52"/>
      <c r="Q25" s="51" t="s">
        <v>53</v>
      </c>
      <c r="R25" s="944"/>
    </row>
    <row r="26" spans="2:18" ht="18" customHeight="1">
      <c r="B26" s="867"/>
      <c r="C26" s="833"/>
      <c r="D26" s="50" t="s">
        <v>52</v>
      </c>
      <c r="E26" s="947"/>
      <c r="F26" s="45"/>
      <c r="G26" s="49"/>
      <c r="H26" s="47"/>
      <c r="I26" s="46"/>
      <c r="J26" s="45"/>
      <c r="K26" s="48"/>
      <c r="L26" s="47"/>
      <c r="M26" s="46"/>
      <c r="N26" s="947"/>
      <c r="O26" s="45"/>
      <c r="P26" s="44"/>
      <c r="Q26" s="43"/>
      <c r="R26" s="945"/>
    </row>
    <row r="27" spans="2:18" ht="17.25" customHeight="1">
      <c r="B27" s="232"/>
      <c r="C27" s="209"/>
      <c r="D27" s="209"/>
      <c r="E27" s="209"/>
      <c r="F27" s="209"/>
      <c r="G27" s="209"/>
      <c r="H27" s="209"/>
      <c r="I27" s="209"/>
      <c r="J27" s="209"/>
      <c r="K27" s="209"/>
      <c r="L27" s="209"/>
      <c r="M27" s="209"/>
      <c r="N27" s="209"/>
      <c r="O27" s="209"/>
      <c r="P27" s="209"/>
      <c r="Q27" s="209"/>
      <c r="R27" s="209"/>
    </row>
    <row r="28" spans="2:18" ht="15.75" customHeight="1">
      <c r="B28" s="865" t="s">
        <v>63</v>
      </c>
      <c r="C28" s="829" t="s">
        <v>62</v>
      </c>
      <c r="D28" s="102" t="s">
        <v>46</v>
      </c>
      <c r="E28" s="770" t="s">
        <v>425</v>
      </c>
      <c r="F28" s="99"/>
      <c r="G28" s="302"/>
      <c r="H28" s="112"/>
      <c r="I28" s="105"/>
      <c r="J28" s="223"/>
      <c r="K28" s="104"/>
      <c r="L28" s="101"/>
      <c r="M28" s="100"/>
      <c r="N28" s="770" t="s">
        <v>426</v>
      </c>
      <c r="O28" s="99"/>
      <c r="P28" s="98"/>
      <c r="Q28" s="941" t="s">
        <v>61</v>
      </c>
      <c r="R28" s="942"/>
    </row>
    <row r="29" spans="2:18" ht="18.75" customHeight="1">
      <c r="B29" s="866"/>
      <c r="C29" s="830"/>
      <c r="D29" s="827" t="s">
        <v>56</v>
      </c>
      <c r="E29" s="771"/>
      <c r="F29" s="96"/>
      <c r="G29" s="303"/>
      <c r="H29" s="94"/>
      <c r="I29" s="93"/>
      <c r="J29" s="224"/>
      <c r="K29" s="92"/>
      <c r="L29" s="94"/>
      <c r="M29" s="90"/>
      <c r="N29" s="771"/>
      <c r="O29" s="83"/>
      <c r="P29" s="97"/>
      <c r="Q29" s="67" t="s">
        <v>57</v>
      </c>
      <c r="R29" s="943">
        <f>Q30+Q32</f>
        <v>0</v>
      </c>
    </row>
    <row r="30" spans="2:18" ht="18.75" customHeight="1">
      <c r="B30" s="866"/>
      <c r="C30" s="830"/>
      <c r="D30" s="828"/>
      <c r="E30" s="771"/>
      <c r="F30" s="96"/>
      <c r="G30" s="95"/>
      <c r="H30" s="94"/>
      <c r="I30" s="90"/>
      <c r="J30" s="83"/>
      <c r="K30" s="92"/>
      <c r="L30" s="91"/>
      <c r="M30" s="90"/>
      <c r="N30" s="771"/>
      <c r="O30" s="83"/>
      <c r="P30" s="89"/>
      <c r="Q30" s="88"/>
      <c r="R30" s="949"/>
    </row>
    <row r="31" spans="2:18" ht="18.75" customHeight="1">
      <c r="B31" s="866"/>
      <c r="C31" s="830"/>
      <c r="D31" s="87" t="s">
        <v>54</v>
      </c>
      <c r="E31" s="771"/>
      <c r="F31" s="96"/>
      <c r="G31" s="86"/>
      <c r="H31" s="85"/>
      <c r="I31" s="84"/>
      <c r="J31" s="83"/>
      <c r="K31" s="111"/>
      <c r="L31" s="85"/>
      <c r="M31" s="84"/>
      <c r="N31" s="771"/>
      <c r="O31" s="83"/>
      <c r="P31" s="82"/>
      <c r="Q31" s="81" t="s">
        <v>53</v>
      </c>
      <c r="R31" s="949"/>
    </row>
    <row r="32" spans="2:18" ht="18.75" customHeight="1">
      <c r="B32" s="866"/>
      <c r="C32" s="831"/>
      <c r="D32" s="80" t="s">
        <v>52</v>
      </c>
      <c r="E32" s="771"/>
      <c r="F32" s="103"/>
      <c r="G32" s="110"/>
      <c r="H32" s="78"/>
      <c r="I32" s="304"/>
      <c r="J32" s="305"/>
      <c r="K32" s="79"/>
      <c r="L32" s="78"/>
      <c r="M32" s="77"/>
      <c r="N32" s="771"/>
      <c r="O32" s="103"/>
      <c r="P32" s="76"/>
      <c r="Q32" s="75"/>
      <c r="R32" s="950"/>
    </row>
    <row r="33" spans="1:31" ht="15.75" customHeight="1" thickBot="1">
      <c r="B33" s="866"/>
      <c r="C33" s="74"/>
      <c r="D33" s="306" t="s">
        <v>60</v>
      </c>
      <c r="E33" s="772"/>
      <c r="F33" s="307"/>
      <c r="G33" s="109"/>
      <c r="H33" s="73"/>
      <c r="I33" s="308"/>
      <c r="J33" s="307"/>
      <c r="K33" s="109"/>
      <c r="L33" s="73"/>
      <c r="M33" s="72"/>
      <c r="N33" s="772"/>
      <c r="O33" s="307"/>
      <c r="P33" s="72"/>
      <c r="Q33" s="942" t="s">
        <v>59</v>
      </c>
      <c r="R33" s="942"/>
    </row>
    <row r="34" spans="1:31" ht="16.5" customHeight="1" thickTop="1">
      <c r="B34" s="866"/>
      <c r="C34" s="832" t="s">
        <v>58</v>
      </c>
      <c r="D34" s="331" t="s">
        <v>46</v>
      </c>
      <c r="E34" s="771"/>
      <c r="F34" s="53"/>
      <c r="G34" s="65"/>
      <c r="H34" s="62"/>
      <c r="I34" s="310"/>
      <c r="J34" s="53"/>
      <c r="K34" s="70"/>
      <c r="L34" s="62"/>
      <c r="M34" s="69"/>
      <c r="N34" s="946"/>
      <c r="O34" s="53"/>
      <c r="P34" s="69"/>
      <c r="Q34" s="67" t="s">
        <v>57</v>
      </c>
      <c r="R34" s="943">
        <f>Q35+Q37</f>
        <v>0</v>
      </c>
    </row>
    <row r="35" spans="1:31" ht="15.75" customHeight="1">
      <c r="B35" s="866"/>
      <c r="C35" s="832"/>
      <c r="D35" s="66" t="s">
        <v>56</v>
      </c>
      <c r="E35" s="771"/>
      <c r="F35" s="53"/>
      <c r="G35" s="65"/>
      <c r="H35" s="64"/>
      <c r="I35" s="61"/>
      <c r="J35" s="53"/>
      <c r="K35" s="63"/>
      <c r="L35" s="62"/>
      <c r="M35" s="61"/>
      <c r="N35" s="771"/>
      <c r="O35" s="53"/>
      <c r="P35" s="60"/>
      <c r="Q35" s="59"/>
      <c r="R35" s="944"/>
    </row>
    <row r="36" spans="1:31" ht="16.5" customHeight="1">
      <c r="B36" s="866"/>
      <c r="C36" s="832"/>
      <c r="D36" s="58" t="s">
        <v>54</v>
      </c>
      <c r="E36" s="771"/>
      <c r="F36" s="53"/>
      <c r="G36" s="57"/>
      <c r="H36" s="55"/>
      <c r="I36" s="54"/>
      <c r="J36" s="53"/>
      <c r="K36" s="56"/>
      <c r="L36" s="55"/>
      <c r="M36" s="54"/>
      <c r="N36" s="771"/>
      <c r="O36" s="53"/>
      <c r="P36" s="52"/>
      <c r="Q36" s="51" t="s">
        <v>53</v>
      </c>
      <c r="R36" s="944"/>
    </row>
    <row r="37" spans="1:31" ht="18" customHeight="1">
      <c r="B37" s="867"/>
      <c r="C37" s="833"/>
      <c r="D37" s="50" t="s">
        <v>52</v>
      </c>
      <c r="E37" s="947"/>
      <c r="F37" s="45"/>
      <c r="G37" s="49"/>
      <c r="H37" s="47"/>
      <c r="I37" s="46"/>
      <c r="J37" s="45"/>
      <c r="K37" s="48"/>
      <c r="L37" s="47"/>
      <c r="M37" s="46"/>
      <c r="N37" s="947"/>
      <c r="O37" s="45"/>
      <c r="P37" s="44"/>
      <c r="Q37" s="43"/>
      <c r="R37" s="945"/>
    </row>
    <row r="38" spans="1:31" ht="9.75" customHeight="1" thickBot="1">
      <c r="B38" s="232"/>
      <c r="C38" s="209"/>
      <c r="D38" s="209"/>
      <c r="E38" s="209"/>
      <c r="F38" s="209"/>
      <c r="G38" s="209"/>
      <c r="H38" s="209"/>
      <c r="I38" s="209"/>
      <c r="J38" s="209"/>
      <c r="K38" s="209"/>
      <c r="L38" s="209"/>
      <c r="M38" s="209"/>
      <c r="N38" s="209"/>
      <c r="O38" s="209"/>
      <c r="P38" s="209"/>
      <c r="Q38" s="209"/>
      <c r="R38" s="209"/>
    </row>
    <row r="39" spans="1:31" ht="25.5" customHeight="1" thickBot="1">
      <c r="B39" s="951" t="s">
        <v>382</v>
      </c>
      <c r="C39" s="952"/>
      <c r="D39" s="952"/>
      <c r="E39" s="952"/>
      <c r="F39" s="952"/>
      <c r="G39" s="952"/>
      <c r="H39" s="952"/>
      <c r="I39" s="952"/>
      <c r="J39" s="952"/>
      <c r="K39" s="952"/>
      <c r="L39" s="952"/>
      <c r="M39" s="952"/>
      <c r="N39" s="952"/>
      <c r="O39" s="952"/>
      <c r="P39" s="952"/>
      <c r="Q39" s="952"/>
      <c r="R39" s="953"/>
    </row>
    <row r="40" spans="1:31" ht="6.75" customHeight="1">
      <c r="B40" s="332"/>
      <c r="C40" s="332"/>
      <c r="D40" s="332"/>
      <c r="E40" s="332"/>
      <c r="F40" s="332"/>
      <c r="G40" s="332"/>
      <c r="H40" s="332"/>
      <c r="I40" s="332"/>
      <c r="J40" s="332"/>
      <c r="K40" s="332"/>
      <c r="L40" s="332"/>
      <c r="M40" s="332"/>
      <c r="N40" s="332"/>
      <c r="O40" s="332"/>
      <c r="P40" s="332"/>
      <c r="Q40" s="332"/>
      <c r="R40" s="332"/>
    </row>
    <row r="41" spans="1:31" s="1" customFormat="1" ht="13.8" thickBot="1">
      <c r="A41" s="42"/>
      <c r="B41" s="875" t="s">
        <v>298</v>
      </c>
      <c r="C41" s="875"/>
      <c r="D41" s="875"/>
      <c r="E41" s="875"/>
      <c r="F41" s="875"/>
      <c r="G41" s="875"/>
      <c r="H41" s="875"/>
      <c r="I41" s="875"/>
      <c r="J41" s="875"/>
      <c r="K41" s="875"/>
      <c r="L41" s="875"/>
      <c r="M41" s="875"/>
      <c r="N41" s="875"/>
      <c r="O41" s="875"/>
      <c r="P41" s="875"/>
      <c r="Q41" s="875"/>
      <c r="R41" s="875"/>
      <c r="S41" s="37"/>
      <c r="T41" s="37"/>
      <c r="U41" s="37"/>
      <c r="V41" s="37"/>
      <c r="W41" s="37"/>
      <c r="X41" s="37"/>
      <c r="Y41" s="37"/>
      <c r="Z41" s="37"/>
      <c r="AA41" s="37"/>
      <c r="AB41" s="37"/>
      <c r="AC41" s="37"/>
      <c r="AD41" s="37"/>
      <c r="AE41" s="37"/>
    </row>
    <row r="42" spans="1:31" s="1" customFormat="1" ht="15" customHeight="1" thickBot="1">
      <c r="A42" s="41"/>
      <c r="B42" s="330" t="s">
        <v>299</v>
      </c>
      <c r="C42" s="876" t="s">
        <v>51</v>
      </c>
      <c r="D42" s="877"/>
      <c r="E42" s="878" t="s">
        <v>50</v>
      </c>
      <c r="F42" s="879"/>
      <c r="G42" s="879"/>
      <c r="H42" s="879"/>
      <c r="I42" s="879"/>
      <c r="J42" s="879"/>
      <c r="K42" s="879"/>
      <c r="L42" s="879"/>
      <c r="M42" s="879"/>
      <c r="N42" s="879"/>
      <c r="O42" s="879"/>
      <c r="P42" s="879"/>
      <c r="Q42" s="879"/>
      <c r="R42" s="880"/>
    </row>
    <row r="43" spans="1:31" s="1" customFormat="1" ht="18.75" customHeight="1" thickTop="1">
      <c r="A43" s="40"/>
      <c r="B43" s="881" t="s">
        <v>49</v>
      </c>
      <c r="C43" s="933">
        <v>0</v>
      </c>
      <c r="D43" s="934"/>
      <c r="E43" s="927" t="s">
        <v>48</v>
      </c>
      <c r="F43" s="928"/>
      <c r="G43" s="883" t="s">
        <v>383</v>
      </c>
      <c r="H43" s="333" t="s">
        <v>384</v>
      </c>
      <c r="I43" s="334">
        <v>0</v>
      </c>
      <c r="J43" s="883" t="s">
        <v>385</v>
      </c>
      <c r="K43" s="885"/>
      <c r="L43" s="333" t="s">
        <v>384</v>
      </c>
      <c r="M43" s="334">
        <v>0</v>
      </c>
      <c r="N43" s="883" t="s">
        <v>386</v>
      </c>
      <c r="O43" s="885"/>
      <c r="P43" s="333" t="s">
        <v>384</v>
      </c>
      <c r="Q43" s="887">
        <v>0</v>
      </c>
      <c r="R43" s="888"/>
      <c r="S43" s="37"/>
      <c r="T43" s="37"/>
    </row>
    <row r="44" spans="1:31" s="1" customFormat="1" ht="18.75" customHeight="1">
      <c r="A44" s="40"/>
      <c r="B44" s="882"/>
      <c r="C44" s="935"/>
      <c r="D44" s="936"/>
      <c r="E44" s="929"/>
      <c r="F44" s="930"/>
      <c r="G44" s="884"/>
      <c r="H44" s="328" t="s">
        <v>387</v>
      </c>
      <c r="I44" s="335">
        <v>0</v>
      </c>
      <c r="J44" s="884"/>
      <c r="K44" s="886"/>
      <c r="L44" s="328" t="s">
        <v>387</v>
      </c>
      <c r="M44" s="335">
        <v>0</v>
      </c>
      <c r="N44" s="884"/>
      <c r="O44" s="886"/>
      <c r="P44" s="328" t="s">
        <v>387</v>
      </c>
      <c r="Q44" s="889">
        <v>0</v>
      </c>
      <c r="R44" s="890"/>
      <c r="S44" s="37"/>
      <c r="T44" s="37"/>
    </row>
    <row r="45" spans="1:31" s="1" customFormat="1" ht="25.5" customHeight="1">
      <c r="A45" s="40"/>
      <c r="B45" s="882"/>
      <c r="C45" s="937" t="s">
        <v>388</v>
      </c>
      <c r="D45" s="938"/>
      <c r="E45" s="929"/>
      <c r="F45" s="930"/>
      <c r="G45" s="921" t="s">
        <v>414</v>
      </c>
      <c r="H45" s="922"/>
      <c r="I45" s="922"/>
      <c r="J45" s="922"/>
      <c r="K45" s="922"/>
      <c r="L45" s="922"/>
      <c r="M45" s="922"/>
      <c r="N45" s="922"/>
      <c r="O45" s="922"/>
      <c r="P45" s="922"/>
      <c r="Q45" s="922"/>
      <c r="R45" s="923"/>
      <c r="S45" s="37"/>
      <c r="T45" s="37"/>
    </row>
    <row r="46" spans="1:31" s="1" customFormat="1" ht="19.2" customHeight="1" thickBot="1">
      <c r="A46" s="40"/>
      <c r="B46" s="882"/>
      <c r="C46" s="939"/>
      <c r="D46" s="940"/>
      <c r="E46" s="931"/>
      <c r="F46" s="932"/>
      <c r="G46" s="924"/>
      <c r="H46" s="925"/>
      <c r="I46" s="925"/>
      <c r="J46" s="925"/>
      <c r="K46" s="925"/>
      <c r="L46" s="925"/>
      <c r="M46" s="925"/>
      <c r="N46" s="925"/>
      <c r="O46" s="925"/>
      <c r="P46" s="925"/>
      <c r="Q46" s="925"/>
      <c r="R46" s="926"/>
      <c r="S46" s="37"/>
      <c r="T46" s="37"/>
    </row>
    <row r="47" spans="1:31" s="1" customFormat="1" ht="15" customHeight="1" thickTop="1">
      <c r="A47" s="40"/>
      <c r="B47" s="891" t="s">
        <v>47</v>
      </c>
      <c r="C47" s="893">
        <v>0</v>
      </c>
      <c r="D47" s="894"/>
      <c r="E47" s="897" t="s">
        <v>300</v>
      </c>
      <c r="F47" s="898"/>
      <c r="G47" s="901"/>
      <c r="H47" s="902"/>
      <c r="I47" s="902"/>
      <c r="J47" s="902"/>
      <c r="K47" s="902"/>
      <c r="L47" s="902"/>
      <c r="M47" s="902"/>
      <c r="N47" s="902"/>
      <c r="O47" s="902"/>
      <c r="P47" s="902"/>
      <c r="Q47" s="902"/>
      <c r="R47" s="903"/>
      <c r="S47" s="37"/>
      <c r="T47" s="37"/>
    </row>
    <row r="48" spans="1:31" s="1" customFormat="1" ht="13.5" customHeight="1" thickBot="1">
      <c r="A48" s="35"/>
      <c r="B48" s="892"/>
      <c r="C48" s="895"/>
      <c r="D48" s="896"/>
      <c r="E48" s="899"/>
      <c r="F48" s="900"/>
      <c r="G48" s="904"/>
      <c r="H48" s="905"/>
      <c r="I48" s="905"/>
      <c r="J48" s="905"/>
      <c r="K48" s="905"/>
      <c r="L48" s="905"/>
      <c r="M48" s="905"/>
      <c r="N48" s="905"/>
      <c r="O48" s="905"/>
      <c r="P48" s="905"/>
      <c r="Q48" s="905"/>
      <c r="R48" s="906"/>
      <c r="S48" s="37"/>
      <c r="T48" s="37"/>
    </row>
    <row r="49" spans="1:33" s="1" customFormat="1" ht="13.5" customHeight="1" thickTop="1">
      <c r="A49" s="35"/>
      <c r="B49" s="797" t="s">
        <v>389</v>
      </c>
      <c r="C49" s="910">
        <v>0</v>
      </c>
      <c r="D49" s="910"/>
      <c r="E49" s="912" t="s">
        <v>390</v>
      </c>
      <c r="F49" s="913"/>
      <c r="G49" s="336">
        <v>0</v>
      </c>
      <c r="H49" s="914" t="s">
        <v>46</v>
      </c>
      <c r="I49" s="915" t="s">
        <v>391</v>
      </c>
      <c r="J49" s="767" t="s">
        <v>392</v>
      </c>
      <c r="K49" s="768"/>
      <c r="L49" s="768"/>
      <c r="M49" s="768"/>
      <c r="N49" s="768"/>
      <c r="O49" s="768"/>
      <c r="P49" s="768"/>
      <c r="Q49" s="768"/>
      <c r="R49" s="769"/>
      <c r="S49" s="37"/>
      <c r="T49" s="37"/>
    </row>
    <row r="50" spans="1:33" s="1" customFormat="1" ht="13.5" customHeight="1" thickBot="1">
      <c r="A50" s="35"/>
      <c r="B50" s="909"/>
      <c r="C50" s="911"/>
      <c r="D50" s="911"/>
      <c r="E50" s="917" t="s">
        <v>393</v>
      </c>
      <c r="F50" s="917"/>
      <c r="G50" s="337">
        <v>0</v>
      </c>
      <c r="H50" s="805"/>
      <c r="I50" s="916"/>
      <c r="J50" s="764" t="s">
        <v>394</v>
      </c>
      <c r="K50" s="765"/>
      <c r="L50" s="765"/>
      <c r="M50" s="765"/>
      <c r="N50" s="765"/>
      <c r="O50" s="765"/>
      <c r="P50" s="765"/>
      <c r="Q50" s="765"/>
      <c r="R50" s="766"/>
      <c r="S50" s="37"/>
      <c r="T50" s="37"/>
    </row>
    <row r="51" spans="1:33" s="1" customFormat="1" ht="13.5" customHeight="1" thickTop="1">
      <c r="A51" s="35"/>
      <c r="B51" s="798" t="s">
        <v>301</v>
      </c>
      <c r="C51" s="907">
        <v>0</v>
      </c>
      <c r="D51" s="907"/>
      <c r="E51" s="918" t="s">
        <v>390</v>
      </c>
      <c r="F51" s="919"/>
      <c r="G51" s="338">
        <v>0</v>
      </c>
      <c r="H51" s="804" t="s">
        <v>46</v>
      </c>
      <c r="I51" s="920" t="s">
        <v>395</v>
      </c>
      <c r="J51" s="868" t="s">
        <v>396</v>
      </c>
      <c r="K51" s="869"/>
      <c r="L51" s="869"/>
      <c r="M51" s="869"/>
      <c r="N51" s="869"/>
      <c r="O51" s="869"/>
      <c r="P51" s="869"/>
      <c r="Q51" s="869"/>
      <c r="R51" s="870"/>
      <c r="S51" s="37"/>
      <c r="T51" s="37"/>
    </row>
    <row r="52" spans="1:33" s="1" customFormat="1" ht="13.5" customHeight="1" thickBot="1">
      <c r="A52" s="35"/>
      <c r="B52" s="841"/>
      <c r="C52" s="908"/>
      <c r="D52" s="908"/>
      <c r="E52" s="874" t="s">
        <v>393</v>
      </c>
      <c r="F52" s="874"/>
      <c r="G52" s="339">
        <v>0</v>
      </c>
      <c r="H52" s="804"/>
      <c r="I52" s="920"/>
      <c r="J52" s="871"/>
      <c r="K52" s="872"/>
      <c r="L52" s="872"/>
      <c r="M52" s="872"/>
      <c r="N52" s="872"/>
      <c r="O52" s="872"/>
      <c r="P52" s="872"/>
      <c r="Q52" s="872"/>
      <c r="R52" s="873"/>
      <c r="S52" s="37"/>
      <c r="T52" s="37"/>
    </row>
    <row r="53" spans="1:33" s="1" customFormat="1" ht="16.5" customHeight="1" thickTop="1">
      <c r="A53" s="35"/>
      <c r="B53" s="797" t="s">
        <v>302</v>
      </c>
      <c r="C53" s="800">
        <v>0</v>
      </c>
      <c r="D53" s="340">
        <v>0</v>
      </c>
      <c r="E53" s="341"/>
      <c r="F53" s="342" t="s">
        <v>397</v>
      </c>
      <c r="G53" s="343">
        <v>0</v>
      </c>
      <c r="H53" s="803" t="s">
        <v>398</v>
      </c>
      <c r="I53" s="806" t="s">
        <v>413</v>
      </c>
      <c r="J53" s="773" t="s">
        <v>399</v>
      </c>
      <c r="K53" s="774"/>
      <c r="L53" s="779" t="s">
        <v>183</v>
      </c>
      <c r="M53" s="780"/>
      <c r="N53" s="780"/>
      <c r="O53" s="781"/>
      <c r="P53" s="788" t="s">
        <v>400</v>
      </c>
      <c r="Q53" s="789"/>
      <c r="R53" s="790"/>
      <c r="S53" s="37"/>
      <c r="T53" s="37"/>
    </row>
    <row r="54" spans="1:33" s="1" customFormat="1" ht="16.5" customHeight="1">
      <c r="A54" s="35"/>
      <c r="B54" s="798"/>
      <c r="C54" s="801"/>
      <c r="D54" s="344">
        <v>0</v>
      </c>
      <c r="E54" s="345"/>
      <c r="F54" s="346" t="s">
        <v>397</v>
      </c>
      <c r="G54" s="347">
        <v>0</v>
      </c>
      <c r="H54" s="804"/>
      <c r="I54" s="807"/>
      <c r="J54" s="775"/>
      <c r="K54" s="776"/>
      <c r="L54" s="782"/>
      <c r="M54" s="783"/>
      <c r="N54" s="783"/>
      <c r="O54" s="784"/>
      <c r="P54" s="791"/>
      <c r="Q54" s="792"/>
      <c r="R54" s="793"/>
      <c r="S54" s="37"/>
      <c r="T54" s="37"/>
    </row>
    <row r="55" spans="1:33" s="1" customFormat="1" ht="16.5" customHeight="1" thickBot="1">
      <c r="A55" s="35"/>
      <c r="B55" s="799"/>
      <c r="C55" s="802"/>
      <c r="D55" s="348">
        <v>0</v>
      </c>
      <c r="E55" s="349"/>
      <c r="F55" s="350" t="s">
        <v>397</v>
      </c>
      <c r="G55" s="351">
        <v>0</v>
      </c>
      <c r="H55" s="805"/>
      <c r="I55" s="808"/>
      <c r="J55" s="777"/>
      <c r="K55" s="778"/>
      <c r="L55" s="785"/>
      <c r="M55" s="786"/>
      <c r="N55" s="786"/>
      <c r="O55" s="787"/>
      <c r="P55" s="794"/>
      <c r="Q55" s="795"/>
      <c r="R55" s="796"/>
    </row>
    <row r="56" spans="1:33" s="1" customFormat="1" ht="17.25" customHeight="1" thickTop="1">
      <c r="A56" s="35"/>
      <c r="B56" s="798" t="s">
        <v>401</v>
      </c>
      <c r="C56" s="313" t="s">
        <v>303</v>
      </c>
      <c r="D56" s="849" t="s">
        <v>402</v>
      </c>
      <c r="E56" s="850"/>
      <c r="F56" s="850"/>
      <c r="G56" s="851"/>
      <c r="H56" s="352" t="s">
        <v>304</v>
      </c>
      <c r="I56" s="352" t="s">
        <v>305</v>
      </c>
      <c r="J56" s="852" t="s">
        <v>44</v>
      </c>
      <c r="K56" s="853"/>
      <c r="L56" s="854"/>
      <c r="M56" s="855" t="s">
        <v>43</v>
      </c>
      <c r="N56" s="856"/>
      <c r="O56" s="857"/>
      <c r="P56" s="852" t="s">
        <v>42</v>
      </c>
      <c r="Q56" s="853"/>
      <c r="R56" s="858"/>
    </row>
    <row r="57" spans="1:33" s="1" customFormat="1" ht="16.5" customHeight="1">
      <c r="A57" s="35"/>
      <c r="B57" s="798"/>
      <c r="C57" s="39" t="s">
        <v>306</v>
      </c>
      <c r="D57" s="824"/>
      <c r="E57" s="825"/>
      <c r="F57" s="825"/>
      <c r="G57" s="826"/>
      <c r="H57" s="311"/>
      <c r="I57" s="311"/>
      <c r="J57" s="818"/>
      <c r="K57" s="819"/>
      <c r="L57" s="820"/>
      <c r="M57" s="821"/>
      <c r="N57" s="822"/>
      <c r="O57" s="823"/>
      <c r="P57" s="862"/>
      <c r="Q57" s="863"/>
      <c r="R57" s="864"/>
    </row>
    <row r="58" spans="1:33" s="1" customFormat="1" ht="16.5" customHeight="1">
      <c r="A58" s="35"/>
      <c r="B58" s="798"/>
      <c r="C58" s="38" t="s">
        <v>307</v>
      </c>
      <c r="D58" s="812"/>
      <c r="E58" s="813"/>
      <c r="F58" s="813"/>
      <c r="G58" s="814"/>
      <c r="H58" s="312"/>
      <c r="I58" s="312"/>
      <c r="J58" s="815"/>
      <c r="K58" s="816"/>
      <c r="L58" s="817"/>
      <c r="M58" s="835"/>
      <c r="N58" s="836"/>
      <c r="O58" s="837"/>
      <c r="P58" s="838"/>
      <c r="Q58" s="839"/>
      <c r="R58" s="840"/>
    </row>
    <row r="59" spans="1:33" s="1" customFormat="1" ht="16.5" customHeight="1">
      <c r="A59" s="35"/>
      <c r="B59" s="841"/>
      <c r="C59" s="39" t="s">
        <v>308</v>
      </c>
      <c r="D59" s="812"/>
      <c r="E59" s="813"/>
      <c r="F59" s="813"/>
      <c r="G59" s="814"/>
      <c r="H59" s="312"/>
      <c r="I59" s="312"/>
      <c r="J59" s="815"/>
      <c r="K59" s="816"/>
      <c r="L59" s="817"/>
      <c r="M59" s="835"/>
      <c r="N59" s="836"/>
      <c r="O59" s="837"/>
      <c r="P59" s="838"/>
      <c r="Q59" s="839"/>
      <c r="R59" s="840"/>
      <c r="W59" s="834"/>
      <c r="X59" s="834"/>
      <c r="Y59" s="834"/>
    </row>
    <row r="60" spans="1:33" s="1" customFormat="1" ht="16.5" customHeight="1">
      <c r="A60" s="35"/>
      <c r="B60" s="841"/>
      <c r="C60" s="38" t="s">
        <v>309</v>
      </c>
      <c r="D60" s="812"/>
      <c r="E60" s="813"/>
      <c r="F60" s="813"/>
      <c r="G60" s="814"/>
      <c r="H60" s="312"/>
      <c r="I60" s="312"/>
      <c r="J60" s="815"/>
      <c r="K60" s="816"/>
      <c r="L60" s="817"/>
      <c r="M60" s="835"/>
      <c r="N60" s="836"/>
      <c r="O60" s="837"/>
      <c r="P60" s="838"/>
      <c r="Q60" s="839"/>
      <c r="R60" s="840"/>
    </row>
    <row r="61" spans="1:33" s="1" customFormat="1" ht="16.5" customHeight="1">
      <c r="A61" s="35"/>
      <c r="B61" s="841"/>
      <c r="C61" s="38" t="s">
        <v>41</v>
      </c>
      <c r="D61" s="812"/>
      <c r="E61" s="813"/>
      <c r="F61" s="813"/>
      <c r="G61" s="814"/>
      <c r="H61" s="312"/>
      <c r="I61" s="312"/>
      <c r="J61" s="815"/>
      <c r="K61" s="816"/>
      <c r="L61" s="817"/>
      <c r="M61" s="835"/>
      <c r="N61" s="836"/>
      <c r="O61" s="837"/>
      <c r="P61" s="838"/>
      <c r="Q61" s="839"/>
      <c r="R61" s="840"/>
    </row>
    <row r="62" spans="1:33" s="1" customFormat="1" ht="16.5" customHeight="1" thickBot="1">
      <c r="A62" s="35"/>
      <c r="B62" s="842"/>
      <c r="C62" s="353" t="s">
        <v>310</v>
      </c>
      <c r="D62" s="843"/>
      <c r="E62" s="844"/>
      <c r="F62" s="844"/>
      <c r="G62" s="845"/>
      <c r="H62" s="354"/>
      <c r="I62" s="354"/>
      <c r="J62" s="846"/>
      <c r="K62" s="847"/>
      <c r="L62" s="848"/>
      <c r="M62" s="859"/>
      <c r="N62" s="860"/>
      <c r="O62" s="861"/>
      <c r="P62" s="809"/>
      <c r="Q62" s="810"/>
      <c r="R62" s="811"/>
      <c r="S62" s="37"/>
      <c r="T62" s="37"/>
      <c r="U62" s="37"/>
      <c r="V62" s="37"/>
      <c r="W62" s="37"/>
      <c r="X62" s="37"/>
      <c r="Y62" s="37"/>
      <c r="Z62" s="37"/>
      <c r="AA62" s="37"/>
      <c r="AB62" s="37"/>
      <c r="AC62" s="37"/>
      <c r="AD62" s="37"/>
      <c r="AE62" s="37"/>
      <c r="AF62" s="37"/>
      <c r="AG62" s="37"/>
    </row>
    <row r="63" spans="1:33" ht="13.5" customHeight="1">
      <c r="B63" s="763" t="s">
        <v>403</v>
      </c>
      <c r="C63" s="763"/>
      <c r="D63" s="763"/>
      <c r="E63" s="763"/>
      <c r="F63" s="763"/>
      <c r="G63" s="763"/>
      <c r="H63" s="763"/>
      <c r="I63" s="763"/>
      <c r="J63" s="763"/>
      <c r="K63" s="763"/>
      <c r="L63" s="763"/>
      <c r="M63" s="763"/>
      <c r="N63" s="763"/>
      <c r="O63" s="763"/>
      <c r="P63" s="763"/>
      <c r="Q63" s="763"/>
      <c r="R63" s="763"/>
    </row>
  </sheetData>
  <mergeCells count="114">
    <mergeCell ref="A1:R1"/>
    <mergeCell ref="B3:C3"/>
    <mergeCell ref="Q5:R5"/>
    <mergeCell ref="B6:B15"/>
    <mergeCell ref="C6:C10"/>
    <mergeCell ref="R7:R10"/>
    <mergeCell ref="Q11:R11"/>
    <mergeCell ref="Q6:R6"/>
    <mergeCell ref="D7:D8"/>
    <mergeCell ref="C12:C15"/>
    <mergeCell ref="R12:R15"/>
    <mergeCell ref="N12:N15"/>
    <mergeCell ref="E12:E15"/>
    <mergeCell ref="D3:J3"/>
    <mergeCell ref="L3:N3"/>
    <mergeCell ref="P3:R3"/>
    <mergeCell ref="O4:Q4"/>
    <mergeCell ref="N6:N11"/>
    <mergeCell ref="E50:F50"/>
    <mergeCell ref="E51:F51"/>
    <mergeCell ref="H51:H52"/>
    <mergeCell ref="I51:I52"/>
    <mergeCell ref="G45:R46"/>
    <mergeCell ref="E43:F46"/>
    <mergeCell ref="C43:D44"/>
    <mergeCell ref="C45:D46"/>
    <mergeCell ref="Q17:R17"/>
    <mergeCell ref="D18:D19"/>
    <mergeCell ref="Q33:R33"/>
    <mergeCell ref="R23:R26"/>
    <mergeCell ref="Q28:R28"/>
    <mergeCell ref="N23:N26"/>
    <mergeCell ref="E23:E26"/>
    <mergeCell ref="R18:R21"/>
    <mergeCell ref="Q22:R22"/>
    <mergeCell ref="R34:R37"/>
    <mergeCell ref="R29:R32"/>
    <mergeCell ref="B39:R39"/>
    <mergeCell ref="N34:N37"/>
    <mergeCell ref="E34:E37"/>
    <mergeCell ref="B17:B26"/>
    <mergeCell ref="C34:C37"/>
    <mergeCell ref="B28:B37"/>
    <mergeCell ref="C28:C32"/>
    <mergeCell ref="J51:R52"/>
    <mergeCell ref="E52:F52"/>
    <mergeCell ref="B41:R41"/>
    <mergeCell ref="C42:D42"/>
    <mergeCell ref="E42:R42"/>
    <mergeCell ref="B43:B46"/>
    <mergeCell ref="G43:G44"/>
    <mergeCell ref="J43:K44"/>
    <mergeCell ref="N43:O44"/>
    <mergeCell ref="Q43:R43"/>
    <mergeCell ref="Q44:R44"/>
    <mergeCell ref="B47:B48"/>
    <mergeCell ref="C47:D48"/>
    <mergeCell ref="E47:F48"/>
    <mergeCell ref="G47:R48"/>
    <mergeCell ref="B51:B52"/>
    <mergeCell ref="C51:D52"/>
    <mergeCell ref="B49:B50"/>
    <mergeCell ref="C49:D50"/>
    <mergeCell ref="E49:F49"/>
    <mergeCell ref="H49:H50"/>
    <mergeCell ref="I49:I50"/>
    <mergeCell ref="W59:Y59"/>
    <mergeCell ref="D60:G60"/>
    <mergeCell ref="J60:L60"/>
    <mergeCell ref="M60:O60"/>
    <mergeCell ref="P60:R60"/>
    <mergeCell ref="B56:B62"/>
    <mergeCell ref="D59:G59"/>
    <mergeCell ref="J59:L59"/>
    <mergeCell ref="M59:O59"/>
    <mergeCell ref="P59:R59"/>
    <mergeCell ref="D61:G61"/>
    <mergeCell ref="J61:L61"/>
    <mergeCell ref="M61:O61"/>
    <mergeCell ref="P61:R61"/>
    <mergeCell ref="D62:G62"/>
    <mergeCell ref="J62:L62"/>
    <mergeCell ref="D56:G56"/>
    <mergeCell ref="J56:L56"/>
    <mergeCell ref="M56:O56"/>
    <mergeCell ref="P56:R56"/>
    <mergeCell ref="M62:O62"/>
    <mergeCell ref="P57:R57"/>
    <mergeCell ref="M58:O58"/>
    <mergeCell ref="P58:R58"/>
    <mergeCell ref="B63:R63"/>
    <mergeCell ref="J50:R50"/>
    <mergeCell ref="J49:R49"/>
    <mergeCell ref="N17:N22"/>
    <mergeCell ref="N28:N33"/>
    <mergeCell ref="E6:E11"/>
    <mergeCell ref="E17:E22"/>
    <mergeCell ref="E28:E33"/>
    <mergeCell ref="J53:K55"/>
    <mergeCell ref="L53:O55"/>
    <mergeCell ref="P53:R55"/>
    <mergeCell ref="B53:B55"/>
    <mergeCell ref="C53:C55"/>
    <mergeCell ref="H53:H55"/>
    <mergeCell ref="I53:I55"/>
    <mergeCell ref="P62:R62"/>
    <mergeCell ref="D58:G58"/>
    <mergeCell ref="J58:L58"/>
    <mergeCell ref="J57:L57"/>
    <mergeCell ref="M57:O57"/>
    <mergeCell ref="D57:G57"/>
    <mergeCell ref="D29:D30"/>
    <mergeCell ref="C17:C21"/>
    <mergeCell ref="C23:C26"/>
  </mergeCells>
  <phoneticPr fontId="2"/>
  <conditionalFormatting sqref="F11">
    <cfRule type="cellIs" dxfId="34" priority="32" stopIfTrue="1" operator="greaterThan">
      <formula>0</formula>
    </cfRule>
  </conditionalFormatting>
  <conditionalFormatting sqref="J11">
    <cfRule type="cellIs" dxfId="33" priority="31" stopIfTrue="1" operator="greaterThan">
      <formula>0</formula>
    </cfRule>
  </conditionalFormatting>
  <conditionalFormatting sqref="O11">
    <cfRule type="cellIs" dxfId="32" priority="30" stopIfTrue="1" operator="greaterThan">
      <formula>0</formula>
    </cfRule>
  </conditionalFormatting>
  <conditionalFormatting sqref="O33">
    <cfRule type="cellIs" dxfId="31" priority="25" stopIfTrue="1" operator="greaterThan">
      <formula>0</formula>
    </cfRule>
  </conditionalFormatting>
  <conditionalFormatting sqref="O22">
    <cfRule type="cellIs" dxfId="30" priority="28" stopIfTrue="1" operator="greaterThan">
      <formula>0</formula>
    </cfRule>
  </conditionalFormatting>
  <conditionalFormatting sqref="I57">
    <cfRule type="expression" dxfId="29" priority="24" stopIfTrue="1">
      <formula>$D$57="マウンテンバイク(MTB)"</formula>
    </cfRule>
  </conditionalFormatting>
  <conditionalFormatting sqref="I58">
    <cfRule type="expression" dxfId="28" priority="23" stopIfTrue="1">
      <formula>$D$58="マウンテンバイク(MTB)"</formula>
    </cfRule>
  </conditionalFormatting>
  <conditionalFormatting sqref="I59">
    <cfRule type="expression" dxfId="27" priority="22" stopIfTrue="1">
      <formula>$D$59="マウンテンバイク(MTB)"</formula>
    </cfRule>
  </conditionalFormatting>
  <conditionalFormatting sqref="I60">
    <cfRule type="expression" dxfId="26" priority="21" stopIfTrue="1">
      <formula>$D$60="マウンテンバイク(MTB)"</formula>
    </cfRule>
  </conditionalFormatting>
  <conditionalFormatting sqref="I61">
    <cfRule type="expression" dxfId="25" priority="20" stopIfTrue="1">
      <formula>$D$61="マウンテンバイク(MTB)"</formula>
    </cfRule>
  </conditionalFormatting>
  <conditionalFormatting sqref="I62">
    <cfRule type="expression" dxfId="24" priority="19" stopIfTrue="1">
      <formula>$D$62="マウンテンバイク(MTB)"</formula>
    </cfRule>
  </conditionalFormatting>
  <conditionalFormatting sqref="G51">
    <cfRule type="cellIs" dxfId="23" priority="17" stopIfTrue="1" operator="greaterThan">
      <formula>40</formula>
    </cfRule>
  </conditionalFormatting>
  <conditionalFormatting sqref="I55">
    <cfRule type="expression" dxfId="22" priority="33" stopIfTrue="1">
      <formula>$I$53="6.4ｋｍ"</formula>
    </cfRule>
    <cfRule type="expression" dxfId="21" priority="34" stopIfTrue="1">
      <formula>$I$53="5.4ｋｍ"</formula>
    </cfRule>
    <cfRule type="expression" dxfId="20" priority="35" stopIfTrue="1">
      <formula>$I$53="2.4ｋｍ"</formula>
    </cfRule>
    <cfRule type="expression" dxfId="19" priority="36" stopIfTrue="1">
      <formula>#REF!&lt;&gt;""</formula>
    </cfRule>
  </conditionalFormatting>
  <conditionalFormatting sqref="G49">
    <cfRule type="cellIs" dxfId="18" priority="16" stopIfTrue="1" operator="greaterThan">
      <formula>40</formula>
    </cfRule>
  </conditionalFormatting>
  <conditionalFormatting sqref="H44 I43">
    <cfRule type="expression" dxfId="17" priority="37" stopIfTrue="1">
      <formula>$I$43&gt;81</formula>
    </cfRule>
    <cfRule type="expression" dxfId="16" priority="38" stopIfTrue="1">
      <formula>$I$43+$L$43+$P$43=#REF!</formula>
    </cfRule>
    <cfRule type="expression" dxfId="15" priority="39" stopIfTrue="1">
      <formula>#REF!&gt;0</formula>
    </cfRule>
    <cfRule type="cellIs" dxfId="14" priority="40" stopIfTrue="1" operator="greaterThan">
      <formula>0</formula>
    </cfRule>
  </conditionalFormatting>
  <conditionalFormatting sqref="L44 M43">
    <cfRule type="expression" dxfId="13" priority="12" stopIfTrue="1">
      <formula>$I$43&gt;81</formula>
    </cfRule>
    <cfRule type="expression" dxfId="12" priority="13" stopIfTrue="1">
      <formula>$I$43+$L$43+$P$43=#REF!</formula>
    </cfRule>
    <cfRule type="expression" dxfId="11" priority="14" stopIfTrue="1">
      <formula>#REF!&gt;0</formula>
    </cfRule>
    <cfRule type="cellIs" dxfId="10" priority="15" stopIfTrue="1" operator="greaterThan">
      <formula>0</formula>
    </cfRule>
  </conditionalFormatting>
  <conditionalFormatting sqref="P44 Q43">
    <cfRule type="expression" dxfId="9" priority="8" stopIfTrue="1">
      <formula>$I$43&gt;81</formula>
    </cfRule>
    <cfRule type="expression" dxfId="8" priority="9" stopIfTrue="1">
      <formula>$I$43+$L$43+$P$43=#REF!</formula>
    </cfRule>
    <cfRule type="expression" dxfId="7" priority="10" stopIfTrue="1">
      <formula>#REF!&gt;0</formula>
    </cfRule>
    <cfRule type="cellIs" dxfId="6" priority="11" stopIfTrue="1" operator="greaterThan">
      <formula>0</formula>
    </cfRule>
  </conditionalFormatting>
  <conditionalFormatting sqref="F22">
    <cfRule type="cellIs" dxfId="5" priority="7" stopIfTrue="1" operator="greaterThan">
      <formula>0</formula>
    </cfRule>
  </conditionalFormatting>
  <conditionalFormatting sqref="J22">
    <cfRule type="cellIs" dxfId="4" priority="6" stopIfTrue="1" operator="greaterThan">
      <formula>0</formula>
    </cfRule>
  </conditionalFormatting>
  <conditionalFormatting sqref="F33">
    <cfRule type="cellIs" dxfId="3" priority="5" stopIfTrue="1" operator="greaterThan">
      <formula>0</formula>
    </cfRule>
  </conditionalFormatting>
  <conditionalFormatting sqref="J33">
    <cfRule type="cellIs" dxfId="2" priority="4" stopIfTrue="1" operator="greaterThan">
      <formula>0</formula>
    </cfRule>
  </conditionalFormatting>
  <dataValidations count="10">
    <dataValidation type="list" allowBlank="1" showInputMessage="1" showErrorMessage="1" sqref="WVW983082:WVX983084 Q983082:R983084 JK983082:JL983084 TG983082:TH983084 ADC983082:ADD983084 AMY983082:AMZ983084 AWU983082:AWV983084 BGQ983082:BGR983084 BQM983082:BQN983084 CAI983082:CAJ983084 CKE983082:CKF983084 CUA983082:CUB983084 DDW983082:DDX983084 DNS983082:DNT983084 DXO983082:DXP983084 EHK983082:EHL983084 ERG983082:ERH983084 FBC983082:FBD983084 FKY983082:FKZ983084 FUU983082:FUV983084 GEQ983082:GER983084 GOM983082:GON983084 GYI983082:GYJ983084 HIE983082:HIF983084 HSA983082:HSB983084 IBW983082:IBX983084 ILS983082:ILT983084 IVO983082:IVP983084 JFK983082:JFL983084 JPG983082:JPH983084 JZC983082:JZD983084 KIY983082:KIZ983084 KSU983082:KSV983084 LCQ983082:LCR983084 LMM983082:LMN983084 LWI983082:LWJ983084 MGE983082:MGF983084 MQA983082:MQB983084 MZW983082:MZX983084 NJS983082:NJT983084 NTO983082:NTP983084 ODK983082:ODL983084 ONG983082:ONH983084 OXC983082:OXD983084 PGY983082:PGZ983084 PQU983082:PQV983084 QAQ983082:QAR983084 QKM983082:QKN983084 QUI983082:QUJ983084 REE983082:REF983084 ROA983082:ROB983084 RXW983082:RXX983084 SHS983082:SHT983084 SRO983082:SRP983084 TBK983082:TBL983084 TLG983082:TLH983084 TVC983082:TVD983084 UEY983082:UEZ983084 UOU983082:UOV983084 UYQ983082:UYR983084 VIM983082:VIN983084 VSI983082:VSJ983084 WCE983082:WCF983084 WMA983082:WMB983084 Q65578:R65580 JK65578:JL65580 TG65578:TH65580 ADC65578:ADD65580 AMY65578:AMZ65580 AWU65578:AWV65580 BGQ65578:BGR65580 BQM65578:BQN65580 CAI65578:CAJ65580 CKE65578:CKF65580 CUA65578:CUB65580 DDW65578:DDX65580 DNS65578:DNT65580 DXO65578:DXP65580 EHK65578:EHL65580 ERG65578:ERH65580 FBC65578:FBD65580 FKY65578:FKZ65580 FUU65578:FUV65580 GEQ65578:GER65580 GOM65578:GON65580 GYI65578:GYJ65580 HIE65578:HIF65580 HSA65578:HSB65580 IBW65578:IBX65580 ILS65578:ILT65580 IVO65578:IVP65580 JFK65578:JFL65580 JPG65578:JPH65580 JZC65578:JZD65580 KIY65578:KIZ65580 KSU65578:KSV65580 LCQ65578:LCR65580 LMM65578:LMN65580 LWI65578:LWJ65580 MGE65578:MGF65580 MQA65578:MQB65580 MZW65578:MZX65580 NJS65578:NJT65580 NTO65578:NTP65580 ODK65578:ODL65580 ONG65578:ONH65580 OXC65578:OXD65580 PGY65578:PGZ65580 PQU65578:PQV65580 QAQ65578:QAR65580 QKM65578:QKN65580 QUI65578:QUJ65580 REE65578:REF65580 ROA65578:ROB65580 RXW65578:RXX65580 SHS65578:SHT65580 SRO65578:SRP65580 TBK65578:TBL65580 TLG65578:TLH65580 TVC65578:TVD65580 UEY65578:UEZ65580 UOU65578:UOV65580 UYQ65578:UYR65580 VIM65578:VIN65580 VSI65578:VSJ65580 WCE65578:WCF65580 WMA65578:WMB65580 WVW65578:WVX65580 Q131114:R131116 JK131114:JL131116 TG131114:TH131116 ADC131114:ADD131116 AMY131114:AMZ131116 AWU131114:AWV131116 BGQ131114:BGR131116 BQM131114:BQN131116 CAI131114:CAJ131116 CKE131114:CKF131116 CUA131114:CUB131116 DDW131114:DDX131116 DNS131114:DNT131116 DXO131114:DXP131116 EHK131114:EHL131116 ERG131114:ERH131116 FBC131114:FBD131116 FKY131114:FKZ131116 FUU131114:FUV131116 GEQ131114:GER131116 GOM131114:GON131116 GYI131114:GYJ131116 HIE131114:HIF131116 HSA131114:HSB131116 IBW131114:IBX131116 ILS131114:ILT131116 IVO131114:IVP131116 JFK131114:JFL131116 JPG131114:JPH131116 JZC131114:JZD131116 KIY131114:KIZ131116 KSU131114:KSV131116 LCQ131114:LCR131116 LMM131114:LMN131116 LWI131114:LWJ131116 MGE131114:MGF131116 MQA131114:MQB131116 MZW131114:MZX131116 NJS131114:NJT131116 NTO131114:NTP131116 ODK131114:ODL131116 ONG131114:ONH131116 OXC131114:OXD131116 PGY131114:PGZ131116 PQU131114:PQV131116 QAQ131114:QAR131116 QKM131114:QKN131116 QUI131114:QUJ131116 REE131114:REF131116 ROA131114:ROB131116 RXW131114:RXX131116 SHS131114:SHT131116 SRO131114:SRP131116 TBK131114:TBL131116 TLG131114:TLH131116 TVC131114:TVD131116 UEY131114:UEZ131116 UOU131114:UOV131116 UYQ131114:UYR131116 VIM131114:VIN131116 VSI131114:VSJ131116 WCE131114:WCF131116 WMA131114:WMB131116 WVW131114:WVX131116 Q196650:R196652 JK196650:JL196652 TG196650:TH196652 ADC196650:ADD196652 AMY196650:AMZ196652 AWU196650:AWV196652 BGQ196650:BGR196652 BQM196650:BQN196652 CAI196650:CAJ196652 CKE196650:CKF196652 CUA196650:CUB196652 DDW196650:DDX196652 DNS196650:DNT196652 DXO196650:DXP196652 EHK196650:EHL196652 ERG196650:ERH196652 FBC196650:FBD196652 FKY196650:FKZ196652 FUU196650:FUV196652 GEQ196650:GER196652 GOM196650:GON196652 GYI196650:GYJ196652 HIE196650:HIF196652 HSA196650:HSB196652 IBW196650:IBX196652 ILS196650:ILT196652 IVO196650:IVP196652 JFK196650:JFL196652 JPG196650:JPH196652 JZC196650:JZD196652 KIY196650:KIZ196652 KSU196650:KSV196652 LCQ196650:LCR196652 LMM196650:LMN196652 LWI196650:LWJ196652 MGE196650:MGF196652 MQA196650:MQB196652 MZW196650:MZX196652 NJS196650:NJT196652 NTO196650:NTP196652 ODK196650:ODL196652 ONG196650:ONH196652 OXC196650:OXD196652 PGY196650:PGZ196652 PQU196650:PQV196652 QAQ196650:QAR196652 QKM196650:QKN196652 QUI196650:QUJ196652 REE196650:REF196652 ROA196650:ROB196652 RXW196650:RXX196652 SHS196650:SHT196652 SRO196650:SRP196652 TBK196650:TBL196652 TLG196650:TLH196652 TVC196650:TVD196652 UEY196650:UEZ196652 UOU196650:UOV196652 UYQ196650:UYR196652 VIM196650:VIN196652 VSI196650:VSJ196652 WCE196650:WCF196652 WMA196650:WMB196652 WVW196650:WVX196652 Q262186:R262188 JK262186:JL262188 TG262186:TH262188 ADC262186:ADD262188 AMY262186:AMZ262188 AWU262186:AWV262188 BGQ262186:BGR262188 BQM262186:BQN262188 CAI262186:CAJ262188 CKE262186:CKF262188 CUA262186:CUB262188 DDW262186:DDX262188 DNS262186:DNT262188 DXO262186:DXP262188 EHK262186:EHL262188 ERG262186:ERH262188 FBC262186:FBD262188 FKY262186:FKZ262188 FUU262186:FUV262188 GEQ262186:GER262188 GOM262186:GON262188 GYI262186:GYJ262188 HIE262186:HIF262188 HSA262186:HSB262188 IBW262186:IBX262188 ILS262186:ILT262188 IVO262186:IVP262188 JFK262186:JFL262188 JPG262186:JPH262188 JZC262186:JZD262188 KIY262186:KIZ262188 KSU262186:KSV262188 LCQ262186:LCR262188 LMM262186:LMN262188 LWI262186:LWJ262188 MGE262186:MGF262188 MQA262186:MQB262188 MZW262186:MZX262188 NJS262186:NJT262188 NTO262186:NTP262188 ODK262186:ODL262188 ONG262186:ONH262188 OXC262186:OXD262188 PGY262186:PGZ262188 PQU262186:PQV262188 QAQ262186:QAR262188 QKM262186:QKN262188 QUI262186:QUJ262188 REE262186:REF262188 ROA262186:ROB262188 RXW262186:RXX262188 SHS262186:SHT262188 SRO262186:SRP262188 TBK262186:TBL262188 TLG262186:TLH262188 TVC262186:TVD262188 UEY262186:UEZ262188 UOU262186:UOV262188 UYQ262186:UYR262188 VIM262186:VIN262188 VSI262186:VSJ262188 WCE262186:WCF262188 WMA262186:WMB262188 WVW262186:WVX262188 Q327722:R327724 JK327722:JL327724 TG327722:TH327724 ADC327722:ADD327724 AMY327722:AMZ327724 AWU327722:AWV327724 BGQ327722:BGR327724 BQM327722:BQN327724 CAI327722:CAJ327724 CKE327722:CKF327724 CUA327722:CUB327724 DDW327722:DDX327724 DNS327722:DNT327724 DXO327722:DXP327724 EHK327722:EHL327724 ERG327722:ERH327724 FBC327722:FBD327724 FKY327722:FKZ327724 FUU327722:FUV327724 GEQ327722:GER327724 GOM327722:GON327724 GYI327722:GYJ327724 HIE327722:HIF327724 HSA327722:HSB327724 IBW327722:IBX327724 ILS327722:ILT327724 IVO327722:IVP327724 JFK327722:JFL327724 JPG327722:JPH327724 JZC327722:JZD327724 KIY327722:KIZ327724 KSU327722:KSV327724 LCQ327722:LCR327724 LMM327722:LMN327724 LWI327722:LWJ327724 MGE327722:MGF327724 MQA327722:MQB327724 MZW327722:MZX327724 NJS327722:NJT327724 NTO327722:NTP327724 ODK327722:ODL327724 ONG327722:ONH327724 OXC327722:OXD327724 PGY327722:PGZ327724 PQU327722:PQV327724 QAQ327722:QAR327724 QKM327722:QKN327724 QUI327722:QUJ327724 REE327722:REF327724 ROA327722:ROB327724 RXW327722:RXX327724 SHS327722:SHT327724 SRO327722:SRP327724 TBK327722:TBL327724 TLG327722:TLH327724 TVC327722:TVD327724 UEY327722:UEZ327724 UOU327722:UOV327724 UYQ327722:UYR327724 VIM327722:VIN327724 VSI327722:VSJ327724 WCE327722:WCF327724 WMA327722:WMB327724 WVW327722:WVX327724 Q393258:R393260 JK393258:JL393260 TG393258:TH393260 ADC393258:ADD393260 AMY393258:AMZ393260 AWU393258:AWV393260 BGQ393258:BGR393260 BQM393258:BQN393260 CAI393258:CAJ393260 CKE393258:CKF393260 CUA393258:CUB393260 DDW393258:DDX393260 DNS393258:DNT393260 DXO393258:DXP393260 EHK393258:EHL393260 ERG393258:ERH393260 FBC393258:FBD393260 FKY393258:FKZ393260 FUU393258:FUV393260 GEQ393258:GER393260 GOM393258:GON393260 GYI393258:GYJ393260 HIE393258:HIF393260 HSA393258:HSB393260 IBW393258:IBX393260 ILS393258:ILT393260 IVO393258:IVP393260 JFK393258:JFL393260 JPG393258:JPH393260 JZC393258:JZD393260 KIY393258:KIZ393260 KSU393258:KSV393260 LCQ393258:LCR393260 LMM393258:LMN393260 LWI393258:LWJ393260 MGE393258:MGF393260 MQA393258:MQB393260 MZW393258:MZX393260 NJS393258:NJT393260 NTO393258:NTP393260 ODK393258:ODL393260 ONG393258:ONH393260 OXC393258:OXD393260 PGY393258:PGZ393260 PQU393258:PQV393260 QAQ393258:QAR393260 QKM393258:QKN393260 QUI393258:QUJ393260 REE393258:REF393260 ROA393258:ROB393260 RXW393258:RXX393260 SHS393258:SHT393260 SRO393258:SRP393260 TBK393258:TBL393260 TLG393258:TLH393260 TVC393258:TVD393260 UEY393258:UEZ393260 UOU393258:UOV393260 UYQ393258:UYR393260 VIM393258:VIN393260 VSI393258:VSJ393260 WCE393258:WCF393260 WMA393258:WMB393260 WVW393258:WVX393260 Q458794:R458796 JK458794:JL458796 TG458794:TH458796 ADC458794:ADD458796 AMY458794:AMZ458796 AWU458794:AWV458796 BGQ458794:BGR458796 BQM458794:BQN458796 CAI458794:CAJ458796 CKE458794:CKF458796 CUA458794:CUB458796 DDW458794:DDX458796 DNS458794:DNT458796 DXO458794:DXP458796 EHK458794:EHL458796 ERG458794:ERH458796 FBC458794:FBD458796 FKY458794:FKZ458796 FUU458794:FUV458796 GEQ458794:GER458796 GOM458794:GON458796 GYI458794:GYJ458796 HIE458794:HIF458796 HSA458794:HSB458796 IBW458794:IBX458796 ILS458794:ILT458796 IVO458794:IVP458796 JFK458794:JFL458796 JPG458794:JPH458796 JZC458794:JZD458796 KIY458794:KIZ458796 KSU458794:KSV458796 LCQ458794:LCR458796 LMM458794:LMN458796 LWI458794:LWJ458796 MGE458794:MGF458796 MQA458794:MQB458796 MZW458794:MZX458796 NJS458794:NJT458796 NTO458794:NTP458796 ODK458794:ODL458796 ONG458794:ONH458796 OXC458794:OXD458796 PGY458794:PGZ458796 PQU458794:PQV458796 QAQ458794:QAR458796 QKM458794:QKN458796 QUI458794:QUJ458796 REE458794:REF458796 ROA458794:ROB458796 RXW458794:RXX458796 SHS458794:SHT458796 SRO458794:SRP458796 TBK458794:TBL458796 TLG458794:TLH458796 TVC458794:TVD458796 UEY458794:UEZ458796 UOU458794:UOV458796 UYQ458794:UYR458796 VIM458794:VIN458796 VSI458794:VSJ458796 WCE458794:WCF458796 WMA458794:WMB458796 WVW458794:WVX458796 Q524330:R524332 JK524330:JL524332 TG524330:TH524332 ADC524330:ADD524332 AMY524330:AMZ524332 AWU524330:AWV524332 BGQ524330:BGR524332 BQM524330:BQN524332 CAI524330:CAJ524332 CKE524330:CKF524332 CUA524330:CUB524332 DDW524330:DDX524332 DNS524330:DNT524332 DXO524330:DXP524332 EHK524330:EHL524332 ERG524330:ERH524332 FBC524330:FBD524332 FKY524330:FKZ524332 FUU524330:FUV524332 GEQ524330:GER524332 GOM524330:GON524332 GYI524330:GYJ524332 HIE524330:HIF524332 HSA524330:HSB524332 IBW524330:IBX524332 ILS524330:ILT524332 IVO524330:IVP524332 JFK524330:JFL524332 JPG524330:JPH524332 JZC524330:JZD524332 KIY524330:KIZ524332 KSU524330:KSV524332 LCQ524330:LCR524332 LMM524330:LMN524332 LWI524330:LWJ524332 MGE524330:MGF524332 MQA524330:MQB524332 MZW524330:MZX524332 NJS524330:NJT524332 NTO524330:NTP524332 ODK524330:ODL524332 ONG524330:ONH524332 OXC524330:OXD524332 PGY524330:PGZ524332 PQU524330:PQV524332 QAQ524330:QAR524332 QKM524330:QKN524332 QUI524330:QUJ524332 REE524330:REF524332 ROA524330:ROB524332 RXW524330:RXX524332 SHS524330:SHT524332 SRO524330:SRP524332 TBK524330:TBL524332 TLG524330:TLH524332 TVC524330:TVD524332 UEY524330:UEZ524332 UOU524330:UOV524332 UYQ524330:UYR524332 VIM524330:VIN524332 VSI524330:VSJ524332 WCE524330:WCF524332 WMA524330:WMB524332 WVW524330:WVX524332 Q589866:R589868 JK589866:JL589868 TG589866:TH589868 ADC589866:ADD589868 AMY589866:AMZ589868 AWU589866:AWV589868 BGQ589866:BGR589868 BQM589866:BQN589868 CAI589866:CAJ589868 CKE589866:CKF589868 CUA589866:CUB589868 DDW589866:DDX589868 DNS589866:DNT589868 DXO589866:DXP589868 EHK589866:EHL589868 ERG589866:ERH589868 FBC589866:FBD589868 FKY589866:FKZ589868 FUU589866:FUV589868 GEQ589866:GER589868 GOM589866:GON589868 GYI589866:GYJ589868 HIE589866:HIF589868 HSA589866:HSB589868 IBW589866:IBX589868 ILS589866:ILT589868 IVO589866:IVP589868 JFK589866:JFL589868 JPG589866:JPH589868 JZC589866:JZD589868 KIY589866:KIZ589868 KSU589866:KSV589868 LCQ589866:LCR589868 LMM589866:LMN589868 LWI589866:LWJ589868 MGE589866:MGF589868 MQA589866:MQB589868 MZW589866:MZX589868 NJS589866:NJT589868 NTO589866:NTP589868 ODK589866:ODL589868 ONG589866:ONH589868 OXC589866:OXD589868 PGY589866:PGZ589868 PQU589866:PQV589868 QAQ589866:QAR589868 QKM589866:QKN589868 QUI589866:QUJ589868 REE589866:REF589868 ROA589866:ROB589868 RXW589866:RXX589868 SHS589866:SHT589868 SRO589866:SRP589868 TBK589866:TBL589868 TLG589866:TLH589868 TVC589866:TVD589868 UEY589866:UEZ589868 UOU589866:UOV589868 UYQ589866:UYR589868 VIM589866:VIN589868 VSI589866:VSJ589868 WCE589866:WCF589868 WMA589866:WMB589868 WVW589866:WVX589868 Q655402:R655404 JK655402:JL655404 TG655402:TH655404 ADC655402:ADD655404 AMY655402:AMZ655404 AWU655402:AWV655404 BGQ655402:BGR655404 BQM655402:BQN655404 CAI655402:CAJ655404 CKE655402:CKF655404 CUA655402:CUB655404 DDW655402:DDX655404 DNS655402:DNT655404 DXO655402:DXP655404 EHK655402:EHL655404 ERG655402:ERH655404 FBC655402:FBD655404 FKY655402:FKZ655404 FUU655402:FUV655404 GEQ655402:GER655404 GOM655402:GON655404 GYI655402:GYJ655404 HIE655402:HIF655404 HSA655402:HSB655404 IBW655402:IBX655404 ILS655402:ILT655404 IVO655402:IVP655404 JFK655402:JFL655404 JPG655402:JPH655404 JZC655402:JZD655404 KIY655402:KIZ655404 KSU655402:KSV655404 LCQ655402:LCR655404 LMM655402:LMN655404 LWI655402:LWJ655404 MGE655402:MGF655404 MQA655402:MQB655404 MZW655402:MZX655404 NJS655402:NJT655404 NTO655402:NTP655404 ODK655402:ODL655404 ONG655402:ONH655404 OXC655402:OXD655404 PGY655402:PGZ655404 PQU655402:PQV655404 QAQ655402:QAR655404 QKM655402:QKN655404 QUI655402:QUJ655404 REE655402:REF655404 ROA655402:ROB655404 RXW655402:RXX655404 SHS655402:SHT655404 SRO655402:SRP655404 TBK655402:TBL655404 TLG655402:TLH655404 TVC655402:TVD655404 UEY655402:UEZ655404 UOU655402:UOV655404 UYQ655402:UYR655404 VIM655402:VIN655404 VSI655402:VSJ655404 WCE655402:WCF655404 WMA655402:WMB655404 WVW655402:WVX655404 Q720938:R720940 JK720938:JL720940 TG720938:TH720940 ADC720938:ADD720940 AMY720938:AMZ720940 AWU720938:AWV720940 BGQ720938:BGR720940 BQM720938:BQN720940 CAI720938:CAJ720940 CKE720938:CKF720940 CUA720938:CUB720940 DDW720938:DDX720940 DNS720938:DNT720940 DXO720938:DXP720940 EHK720938:EHL720940 ERG720938:ERH720940 FBC720938:FBD720940 FKY720938:FKZ720940 FUU720938:FUV720940 GEQ720938:GER720940 GOM720938:GON720940 GYI720938:GYJ720940 HIE720938:HIF720940 HSA720938:HSB720940 IBW720938:IBX720940 ILS720938:ILT720940 IVO720938:IVP720940 JFK720938:JFL720940 JPG720938:JPH720940 JZC720938:JZD720940 KIY720938:KIZ720940 KSU720938:KSV720940 LCQ720938:LCR720940 LMM720938:LMN720940 LWI720938:LWJ720940 MGE720938:MGF720940 MQA720938:MQB720940 MZW720938:MZX720940 NJS720938:NJT720940 NTO720938:NTP720940 ODK720938:ODL720940 ONG720938:ONH720940 OXC720938:OXD720940 PGY720938:PGZ720940 PQU720938:PQV720940 QAQ720938:QAR720940 QKM720938:QKN720940 QUI720938:QUJ720940 REE720938:REF720940 ROA720938:ROB720940 RXW720938:RXX720940 SHS720938:SHT720940 SRO720938:SRP720940 TBK720938:TBL720940 TLG720938:TLH720940 TVC720938:TVD720940 UEY720938:UEZ720940 UOU720938:UOV720940 UYQ720938:UYR720940 VIM720938:VIN720940 VSI720938:VSJ720940 WCE720938:WCF720940 WMA720938:WMB720940 WVW720938:WVX720940 Q786474:R786476 JK786474:JL786476 TG786474:TH786476 ADC786474:ADD786476 AMY786474:AMZ786476 AWU786474:AWV786476 BGQ786474:BGR786476 BQM786474:BQN786476 CAI786474:CAJ786476 CKE786474:CKF786476 CUA786474:CUB786476 DDW786474:DDX786476 DNS786474:DNT786476 DXO786474:DXP786476 EHK786474:EHL786476 ERG786474:ERH786476 FBC786474:FBD786476 FKY786474:FKZ786476 FUU786474:FUV786476 GEQ786474:GER786476 GOM786474:GON786476 GYI786474:GYJ786476 HIE786474:HIF786476 HSA786474:HSB786476 IBW786474:IBX786476 ILS786474:ILT786476 IVO786474:IVP786476 JFK786474:JFL786476 JPG786474:JPH786476 JZC786474:JZD786476 KIY786474:KIZ786476 KSU786474:KSV786476 LCQ786474:LCR786476 LMM786474:LMN786476 LWI786474:LWJ786476 MGE786474:MGF786476 MQA786474:MQB786476 MZW786474:MZX786476 NJS786474:NJT786476 NTO786474:NTP786476 ODK786474:ODL786476 ONG786474:ONH786476 OXC786474:OXD786476 PGY786474:PGZ786476 PQU786474:PQV786476 QAQ786474:QAR786476 QKM786474:QKN786476 QUI786474:QUJ786476 REE786474:REF786476 ROA786474:ROB786476 RXW786474:RXX786476 SHS786474:SHT786476 SRO786474:SRP786476 TBK786474:TBL786476 TLG786474:TLH786476 TVC786474:TVD786476 UEY786474:UEZ786476 UOU786474:UOV786476 UYQ786474:UYR786476 VIM786474:VIN786476 VSI786474:VSJ786476 WCE786474:WCF786476 WMA786474:WMB786476 WVW786474:WVX786476 Q852010:R852012 JK852010:JL852012 TG852010:TH852012 ADC852010:ADD852012 AMY852010:AMZ852012 AWU852010:AWV852012 BGQ852010:BGR852012 BQM852010:BQN852012 CAI852010:CAJ852012 CKE852010:CKF852012 CUA852010:CUB852012 DDW852010:DDX852012 DNS852010:DNT852012 DXO852010:DXP852012 EHK852010:EHL852012 ERG852010:ERH852012 FBC852010:FBD852012 FKY852010:FKZ852012 FUU852010:FUV852012 GEQ852010:GER852012 GOM852010:GON852012 GYI852010:GYJ852012 HIE852010:HIF852012 HSA852010:HSB852012 IBW852010:IBX852012 ILS852010:ILT852012 IVO852010:IVP852012 JFK852010:JFL852012 JPG852010:JPH852012 JZC852010:JZD852012 KIY852010:KIZ852012 KSU852010:KSV852012 LCQ852010:LCR852012 LMM852010:LMN852012 LWI852010:LWJ852012 MGE852010:MGF852012 MQA852010:MQB852012 MZW852010:MZX852012 NJS852010:NJT852012 NTO852010:NTP852012 ODK852010:ODL852012 ONG852010:ONH852012 OXC852010:OXD852012 PGY852010:PGZ852012 PQU852010:PQV852012 QAQ852010:QAR852012 QKM852010:QKN852012 QUI852010:QUJ852012 REE852010:REF852012 ROA852010:ROB852012 RXW852010:RXX852012 SHS852010:SHT852012 SRO852010:SRP852012 TBK852010:TBL852012 TLG852010:TLH852012 TVC852010:TVD852012 UEY852010:UEZ852012 UOU852010:UOV852012 UYQ852010:UYR852012 VIM852010:VIN852012 VSI852010:VSJ852012 WCE852010:WCF852012 WMA852010:WMB852012 WVW852010:WVX852012 Q917546:R917548 JK917546:JL917548 TG917546:TH917548 ADC917546:ADD917548 AMY917546:AMZ917548 AWU917546:AWV917548 BGQ917546:BGR917548 BQM917546:BQN917548 CAI917546:CAJ917548 CKE917546:CKF917548 CUA917546:CUB917548 DDW917546:DDX917548 DNS917546:DNT917548 DXO917546:DXP917548 EHK917546:EHL917548 ERG917546:ERH917548 FBC917546:FBD917548 FKY917546:FKZ917548 FUU917546:FUV917548 GEQ917546:GER917548 GOM917546:GON917548 GYI917546:GYJ917548 HIE917546:HIF917548 HSA917546:HSB917548 IBW917546:IBX917548 ILS917546:ILT917548 IVO917546:IVP917548 JFK917546:JFL917548 JPG917546:JPH917548 JZC917546:JZD917548 KIY917546:KIZ917548 KSU917546:KSV917548 LCQ917546:LCR917548 LMM917546:LMN917548 LWI917546:LWJ917548 MGE917546:MGF917548 MQA917546:MQB917548 MZW917546:MZX917548 NJS917546:NJT917548 NTO917546:NTP917548 ODK917546:ODL917548 ONG917546:ONH917548 OXC917546:OXD917548 PGY917546:PGZ917548 PQU917546:PQV917548 QAQ917546:QAR917548 QKM917546:QKN917548 QUI917546:QUJ917548 REE917546:REF917548 ROA917546:ROB917548 RXW917546:RXX917548 SHS917546:SHT917548 SRO917546:SRP917548 TBK917546:TBL917548 TLG917546:TLH917548 TVC917546:TVD917548 UEY917546:UEZ917548 UOU917546:UOV917548 UYQ917546:UYR917548 VIM917546:VIN917548 VSI917546:VSJ917548 WCE917546:WCF917548 WMA917546:WMB917548 WVW917546:WVX917548 JK46:JL46 TG46:TH46 ADC46:ADD46 AMY46:AMZ46 AWU46:AWV46 BGQ46:BGR46 BQM46:BQN46 CAI46:CAJ46 CKE46:CKF46 CUA46:CUB46 DDW46:DDX46 DNS46:DNT46 DXO46:DXP46 EHK46:EHL46 ERG46:ERH46 FBC46:FBD46 FKY46:FKZ46 FUU46:FUV46 GEQ46:GER46 GOM46:GON46 GYI46:GYJ46 HIE46:HIF46 HSA46:HSB46 IBW46:IBX46 ILS46:ILT46 IVO46:IVP46 JFK46:JFL46 JPG46:JPH46 JZC46:JZD46 KIY46:KIZ46 KSU46:KSV46 LCQ46:LCR46 LMM46:LMN46 LWI46:LWJ46 MGE46:MGF46 MQA46:MQB46 MZW46:MZX46 NJS46:NJT46 NTO46:NTP46 ODK46:ODL46 ONG46:ONH46 OXC46:OXD46 PGY46:PGZ46 PQU46:PQV46 QAQ46:QAR46 QKM46:QKN46 QUI46:QUJ46 REE46:REF46 ROA46:ROB46 RXW46:RXX46 SHS46:SHT46 SRO46:SRP46 TBK46:TBL46 TLG46:TLH46 TVC46:TVD46 UEY46:UEZ46 UOU46:UOV46 UYQ46:UYR46 VIM46:VIN46 VSI46:VSJ46 WCE46:WCF46 WMA46:WMB46 WVW46:WVX46" xr:uid="{00000000-0002-0000-0200-000000000000}">
      <formula1>"羽釜,飯ごう"</formula1>
    </dataValidation>
    <dataValidation type="list" allowBlank="1" showInputMessage="1" showErrorMessage="1" sqref="WVO983082:WVP983084 I983082:J983084 JC983082:JD983084 SY983082:SZ983084 ACU983082:ACV983084 AMQ983082:AMR983084 AWM983082:AWN983084 BGI983082:BGJ983084 BQE983082:BQF983084 CAA983082:CAB983084 CJW983082:CJX983084 CTS983082:CTT983084 DDO983082:DDP983084 DNK983082:DNL983084 DXG983082:DXH983084 EHC983082:EHD983084 EQY983082:EQZ983084 FAU983082:FAV983084 FKQ983082:FKR983084 FUM983082:FUN983084 GEI983082:GEJ983084 GOE983082:GOF983084 GYA983082:GYB983084 HHW983082:HHX983084 HRS983082:HRT983084 IBO983082:IBP983084 ILK983082:ILL983084 IVG983082:IVH983084 JFC983082:JFD983084 JOY983082:JOZ983084 JYU983082:JYV983084 KIQ983082:KIR983084 KSM983082:KSN983084 LCI983082:LCJ983084 LME983082:LMF983084 LWA983082:LWB983084 MFW983082:MFX983084 MPS983082:MPT983084 MZO983082:MZP983084 NJK983082:NJL983084 NTG983082:NTH983084 ODC983082:ODD983084 OMY983082:OMZ983084 OWU983082:OWV983084 PGQ983082:PGR983084 PQM983082:PQN983084 QAI983082:QAJ983084 QKE983082:QKF983084 QUA983082:QUB983084 RDW983082:RDX983084 RNS983082:RNT983084 RXO983082:RXP983084 SHK983082:SHL983084 SRG983082:SRH983084 TBC983082:TBD983084 TKY983082:TKZ983084 TUU983082:TUV983084 UEQ983082:UER983084 UOM983082:UON983084 UYI983082:UYJ983084 VIE983082:VIF983084 VSA983082:VSB983084 WBW983082:WBX983084 WLS983082:WLT983084 I65578:J65580 JC65578:JD65580 SY65578:SZ65580 ACU65578:ACV65580 AMQ65578:AMR65580 AWM65578:AWN65580 BGI65578:BGJ65580 BQE65578:BQF65580 CAA65578:CAB65580 CJW65578:CJX65580 CTS65578:CTT65580 DDO65578:DDP65580 DNK65578:DNL65580 DXG65578:DXH65580 EHC65578:EHD65580 EQY65578:EQZ65580 FAU65578:FAV65580 FKQ65578:FKR65580 FUM65578:FUN65580 GEI65578:GEJ65580 GOE65578:GOF65580 GYA65578:GYB65580 HHW65578:HHX65580 HRS65578:HRT65580 IBO65578:IBP65580 ILK65578:ILL65580 IVG65578:IVH65580 JFC65578:JFD65580 JOY65578:JOZ65580 JYU65578:JYV65580 KIQ65578:KIR65580 KSM65578:KSN65580 LCI65578:LCJ65580 LME65578:LMF65580 LWA65578:LWB65580 MFW65578:MFX65580 MPS65578:MPT65580 MZO65578:MZP65580 NJK65578:NJL65580 NTG65578:NTH65580 ODC65578:ODD65580 OMY65578:OMZ65580 OWU65578:OWV65580 PGQ65578:PGR65580 PQM65578:PQN65580 QAI65578:QAJ65580 QKE65578:QKF65580 QUA65578:QUB65580 RDW65578:RDX65580 RNS65578:RNT65580 RXO65578:RXP65580 SHK65578:SHL65580 SRG65578:SRH65580 TBC65578:TBD65580 TKY65578:TKZ65580 TUU65578:TUV65580 UEQ65578:UER65580 UOM65578:UON65580 UYI65578:UYJ65580 VIE65578:VIF65580 VSA65578:VSB65580 WBW65578:WBX65580 WLS65578:WLT65580 WVO65578:WVP65580 I131114:J131116 JC131114:JD131116 SY131114:SZ131116 ACU131114:ACV131116 AMQ131114:AMR131116 AWM131114:AWN131116 BGI131114:BGJ131116 BQE131114:BQF131116 CAA131114:CAB131116 CJW131114:CJX131116 CTS131114:CTT131116 DDO131114:DDP131116 DNK131114:DNL131116 DXG131114:DXH131116 EHC131114:EHD131116 EQY131114:EQZ131116 FAU131114:FAV131116 FKQ131114:FKR131116 FUM131114:FUN131116 GEI131114:GEJ131116 GOE131114:GOF131116 GYA131114:GYB131116 HHW131114:HHX131116 HRS131114:HRT131116 IBO131114:IBP131116 ILK131114:ILL131116 IVG131114:IVH131116 JFC131114:JFD131116 JOY131114:JOZ131116 JYU131114:JYV131116 KIQ131114:KIR131116 KSM131114:KSN131116 LCI131114:LCJ131116 LME131114:LMF131116 LWA131114:LWB131116 MFW131114:MFX131116 MPS131114:MPT131116 MZO131114:MZP131116 NJK131114:NJL131116 NTG131114:NTH131116 ODC131114:ODD131116 OMY131114:OMZ131116 OWU131114:OWV131116 PGQ131114:PGR131116 PQM131114:PQN131116 QAI131114:QAJ131116 QKE131114:QKF131116 QUA131114:QUB131116 RDW131114:RDX131116 RNS131114:RNT131116 RXO131114:RXP131116 SHK131114:SHL131116 SRG131114:SRH131116 TBC131114:TBD131116 TKY131114:TKZ131116 TUU131114:TUV131116 UEQ131114:UER131116 UOM131114:UON131116 UYI131114:UYJ131116 VIE131114:VIF131116 VSA131114:VSB131116 WBW131114:WBX131116 WLS131114:WLT131116 WVO131114:WVP131116 I196650:J196652 JC196650:JD196652 SY196650:SZ196652 ACU196650:ACV196652 AMQ196650:AMR196652 AWM196650:AWN196652 BGI196650:BGJ196652 BQE196650:BQF196652 CAA196650:CAB196652 CJW196650:CJX196652 CTS196650:CTT196652 DDO196650:DDP196652 DNK196650:DNL196652 DXG196650:DXH196652 EHC196650:EHD196652 EQY196650:EQZ196652 FAU196650:FAV196652 FKQ196650:FKR196652 FUM196650:FUN196652 GEI196650:GEJ196652 GOE196650:GOF196652 GYA196650:GYB196652 HHW196650:HHX196652 HRS196650:HRT196652 IBO196650:IBP196652 ILK196650:ILL196652 IVG196650:IVH196652 JFC196650:JFD196652 JOY196650:JOZ196652 JYU196650:JYV196652 KIQ196650:KIR196652 KSM196650:KSN196652 LCI196650:LCJ196652 LME196650:LMF196652 LWA196650:LWB196652 MFW196650:MFX196652 MPS196650:MPT196652 MZO196650:MZP196652 NJK196650:NJL196652 NTG196650:NTH196652 ODC196650:ODD196652 OMY196650:OMZ196652 OWU196650:OWV196652 PGQ196650:PGR196652 PQM196650:PQN196652 QAI196650:QAJ196652 QKE196650:QKF196652 QUA196650:QUB196652 RDW196650:RDX196652 RNS196650:RNT196652 RXO196650:RXP196652 SHK196650:SHL196652 SRG196650:SRH196652 TBC196650:TBD196652 TKY196650:TKZ196652 TUU196650:TUV196652 UEQ196650:UER196652 UOM196650:UON196652 UYI196650:UYJ196652 VIE196650:VIF196652 VSA196650:VSB196652 WBW196650:WBX196652 WLS196650:WLT196652 WVO196650:WVP196652 I262186:J262188 JC262186:JD262188 SY262186:SZ262188 ACU262186:ACV262188 AMQ262186:AMR262188 AWM262186:AWN262188 BGI262186:BGJ262188 BQE262186:BQF262188 CAA262186:CAB262188 CJW262186:CJX262188 CTS262186:CTT262188 DDO262186:DDP262188 DNK262186:DNL262188 DXG262186:DXH262188 EHC262186:EHD262188 EQY262186:EQZ262188 FAU262186:FAV262188 FKQ262186:FKR262188 FUM262186:FUN262188 GEI262186:GEJ262188 GOE262186:GOF262188 GYA262186:GYB262188 HHW262186:HHX262188 HRS262186:HRT262188 IBO262186:IBP262188 ILK262186:ILL262188 IVG262186:IVH262188 JFC262186:JFD262188 JOY262186:JOZ262188 JYU262186:JYV262188 KIQ262186:KIR262188 KSM262186:KSN262188 LCI262186:LCJ262188 LME262186:LMF262188 LWA262186:LWB262188 MFW262186:MFX262188 MPS262186:MPT262188 MZO262186:MZP262188 NJK262186:NJL262188 NTG262186:NTH262188 ODC262186:ODD262188 OMY262186:OMZ262188 OWU262186:OWV262188 PGQ262186:PGR262188 PQM262186:PQN262188 QAI262186:QAJ262188 QKE262186:QKF262188 QUA262186:QUB262188 RDW262186:RDX262188 RNS262186:RNT262188 RXO262186:RXP262188 SHK262186:SHL262188 SRG262186:SRH262188 TBC262186:TBD262188 TKY262186:TKZ262188 TUU262186:TUV262188 UEQ262186:UER262188 UOM262186:UON262188 UYI262186:UYJ262188 VIE262186:VIF262188 VSA262186:VSB262188 WBW262186:WBX262188 WLS262186:WLT262188 WVO262186:WVP262188 I327722:J327724 JC327722:JD327724 SY327722:SZ327724 ACU327722:ACV327724 AMQ327722:AMR327724 AWM327722:AWN327724 BGI327722:BGJ327724 BQE327722:BQF327724 CAA327722:CAB327724 CJW327722:CJX327724 CTS327722:CTT327724 DDO327722:DDP327724 DNK327722:DNL327724 DXG327722:DXH327724 EHC327722:EHD327724 EQY327722:EQZ327724 FAU327722:FAV327724 FKQ327722:FKR327724 FUM327722:FUN327724 GEI327722:GEJ327724 GOE327722:GOF327724 GYA327722:GYB327724 HHW327722:HHX327724 HRS327722:HRT327724 IBO327722:IBP327724 ILK327722:ILL327724 IVG327722:IVH327724 JFC327722:JFD327724 JOY327722:JOZ327724 JYU327722:JYV327724 KIQ327722:KIR327724 KSM327722:KSN327724 LCI327722:LCJ327724 LME327722:LMF327724 LWA327722:LWB327724 MFW327722:MFX327724 MPS327722:MPT327724 MZO327722:MZP327724 NJK327722:NJL327724 NTG327722:NTH327724 ODC327722:ODD327724 OMY327722:OMZ327724 OWU327722:OWV327724 PGQ327722:PGR327724 PQM327722:PQN327724 QAI327722:QAJ327724 QKE327722:QKF327724 QUA327722:QUB327724 RDW327722:RDX327724 RNS327722:RNT327724 RXO327722:RXP327724 SHK327722:SHL327724 SRG327722:SRH327724 TBC327722:TBD327724 TKY327722:TKZ327724 TUU327722:TUV327724 UEQ327722:UER327724 UOM327722:UON327724 UYI327722:UYJ327724 VIE327722:VIF327724 VSA327722:VSB327724 WBW327722:WBX327724 WLS327722:WLT327724 WVO327722:WVP327724 I393258:J393260 JC393258:JD393260 SY393258:SZ393260 ACU393258:ACV393260 AMQ393258:AMR393260 AWM393258:AWN393260 BGI393258:BGJ393260 BQE393258:BQF393260 CAA393258:CAB393260 CJW393258:CJX393260 CTS393258:CTT393260 DDO393258:DDP393260 DNK393258:DNL393260 DXG393258:DXH393260 EHC393258:EHD393260 EQY393258:EQZ393260 FAU393258:FAV393260 FKQ393258:FKR393260 FUM393258:FUN393260 GEI393258:GEJ393260 GOE393258:GOF393260 GYA393258:GYB393260 HHW393258:HHX393260 HRS393258:HRT393260 IBO393258:IBP393260 ILK393258:ILL393260 IVG393258:IVH393260 JFC393258:JFD393260 JOY393258:JOZ393260 JYU393258:JYV393260 KIQ393258:KIR393260 KSM393258:KSN393260 LCI393258:LCJ393260 LME393258:LMF393260 LWA393258:LWB393260 MFW393258:MFX393260 MPS393258:MPT393260 MZO393258:MZP393260 NJK393258:NJL393260 NTG393258:NTH393260 ODC393258:ODD393260 OMY393258:OMZ393260 OWU393258:OWV393260 PGQ393258:PGR393260 PQM393258:PQN393260 QAI393258:QAJ393260 QKE393258:QKF393260 QUA393258:QUB393260 RDW393258:RDX393260 RNS393258:RNT393260 RXO393258:RXP393260 SHK393258:SHL393260 SRG393258:SRH393260 TBC393258:TBD393260 TKY393258:TKZ393260 TUU393258:TUV393260 UEQ393258:UER393260 UOM393258:UON393260 UYI393258:UYJ393260 VIE393258:VIF393260 VSA393258:VSB393260 WBW393258:WBX393260 WLS393258:WLT393260 WVO393258:WVP393260 I458794:J458796 JC458794:JD458796 SY458794:SZ458796 ACU458794:ACV458796 AMQ458794:AMR458796 AWM458794:AWN458796 BGI458794:BGJ458796 BQE458794:BQF458796 CAA458794:CAB458796 CJW458794:CJX458796 CTS458794:CTT458796 DDO458794:DDP458796 DNK458794:DNL458796 DXG458794:DXH458796 EHC458794:EHD458796 EQY458794:EQZ458796 FAU458794:FAV458796 FKQ458794:FKR458796 FUM458794:FUN458796 GEI458794:GEJ458796 GOE458794:GOF458796 GYA458794:GYB458796 HHW458794:HHX458796 HRS458794:HRT458796 IBO458794:IBP458796 ILK458794:ILL458796 IVG458794:IVH458796 JFC458794:JFD458796 JOY458794:JOZ458796 JYU458794:JYV458796 KIQ458794:KIR458796 KSM458794:KSN458796 LCI458794:LCJ458796 LME458794:LMF458796 LWA458794:LWB458796 MFW458794:MFX458796 MPS458794:MPT458796 MZO458794:MZP458796 NJK458794:NJL458796 NTG458794:NTH458796 ODC458794:ODD458796 OMY458794:OMZ458796 OWU458794:OWV458796 PGQ458794:PGR458796 PQM458794:PQN458796 QAI458794:QAJ458796 QKE458794:QKF458796 QUA458794:QUB458796 RDW458794:RDX458796 RNS458794:RNT458796 RXO458794:RXP458796 SHK458794:SHL458796 SRG458794:SRH458796 TBC458794:TBD458796 TKY458794:TKZ458796 TUU458794:TUV458796 UEQ458794:UER458796 UOM458794:UON458796 UYI458794:UYJ458796 VIE458794:VIF458796 VSA458794:VSB458796 WBW458794:WBX458796 WLS458794:WLT458796 WVO458794:WVP458796 I524330:J524332 JC524330:JD524332 SY524330:SZ524332 ACU524330:ACV524332 AMQ524330:AMR524332 AWM524330:AWN524332 BGI524330:BGJ524332 BQE524330:BQF524332 CAA524330:CAB524332 CJW524330:CJX524332 CTS524330:CTT524332 DDO524330:DDP524332 DNK524330:DNL524332 DXG524330:DXH524332 EHC524330:EHD524332 EQY524330:EQZ524332 FAU524330:FAV524332 FKQ524330:FKR524332 FUM524330:FUN524332 GEI524330:GEJ524332 GOE524330:GOF524332 GYA524330:GYB524332 HHW524330:HHX524332 HRS524330:HRT524332 IBO524330:IBP524332 ILK524330:ILL524332 IVG524330:IVH524332 JFC524330:JFD524332 JOY524330:JOZ524332 JYU524330:JYV524332 KIQ524330:KIR524332 KSM524330:KSN524332 LCI524330:LCJ524332 LME524330:LMF524332 LWA524330:LWB524332 MFW524330:MFX524332 MPS524330:MPT524332 MZO524330:MZP524332 NJK524330:NJL524332 NTG524330:NTH524332 ODC524330:ODD524332 OMY524330:OMZ524332 OWU524330:OWV524332 PGQ524330:PGR524332 PQM524330:PQN524332 QAI524330:QAJ524332 QKE524330:QKF524332 QUA524330:QUB524332 RDW524330:RDX524332 RNS524330:RNT524332 RXO524330:RXP524332 SHK524330:SHL524332 SRG524330:SRH524332 TBC524330:TBD524332 TKY524330:TKZ524332 TUU524330:TUV524332 UEQ524330:UER524332 UOM524330:UON524332 UYI524330:UYJ524332 VIE524330:VIF524332 VSA524330:VSB524332 WBW524330:WBX524332 WLS524330:WLT524332 WVO524330:WVP524332 I589866:J589868 JC589866:JD589868 SY589866:SZ589868 ACU589866:ACV589868 AMQ589866:AMR589868 AWM589866:AWN589868 BGI589866:BGJ589868 BQE589866:BQF589868 CAA589866:CAB589868 CJW589866:CJX589868 CTS589866:CTT589868 DDO589866:DDP589868 DNK589866:DNL589868 DXG589866:DXH589868 EHC589866:EHD589868 EQY589866:EQZ589868 FAU589866:FAV589868 FKQ589866:FKR589868 FUM589866:FUN589868 GEI589866:GEJ589868 GOE589866:GOF589868 GYA589866:GYB589868 HHW589866:HHX589868 HRS589866:HRT589868 IBO589866:IBP589868 ILK589866:ILL589868 IVG589866:IVH589868 JFC589866:JFD589868 JOY589866:JOZ589868 JYU589866:JYV589868 KIQ589866:KIR589868 KSM589866:KSN589868 LCI589866:LCJ589868 LME589866:LMF589868 LWA589866:LWB589868 MFW589866:MFX589868 MPS589866:MPT589868 MZO589866:MZP589868 NJK589866:NJL589868 NTG589866:NTH589868 ODC589866:ODD589868 OMY589866:OMZ589868 OWU589866:OWV589868 PGQ589866:PGR589868 PQM589866:PQN589868 QAI589866:QAJ589868 QKE589866:QKF589868 QUA589866:QUB589868 RDW589866:RDX589868 RNS589866:RNT589868 RXO589866:RXP589868 SHK589866:SHL589868 SRG589866:SRH589868 TBC589866:TBD589868 TKY589866:TKZ589868 TUU589866:TUV589868 UEQ589866:UER589868 UOM589866:UON589868 UYI589866:UYJ589868 VIE589866:VIF589868 VSA589866:VSB589868 WBW589866:WBX589868 WLS589866:WLT589868 WVO589866:WVP589868 I655402:J655404 JC655402:JD655404 SY655402:SZ655404 ACU655402:ACV655404 AMQ655402:AMR655404 AWM655402:AWN655404 BGI655402:BGJ655404 BQE655402:BQF655404 CAA655402:CAB655404 CJW655402:CJX655404 CTS655402:CTT655404 DDO655402:DDP655404 DNK655402:DNL655404 DXG655402:DXH655404 EHC655402:EHD655404 EQY655402:EQZ655404 FAU655402:FAV655404 FKQ655402:FKR655404 FUM655402:FUN655404 GEI655402:GEJ655404 GOE655402:GOF655404 GYA655402:GYB655404 HHW655402:HHX655404 HRS655402:HRT655404 IBO655402:IBP655404 ILK655402:ILL655404 IVG655402:IVH655404 JFC655402:JFD655404 JOY655402:JOZ655404 JYU655402:JYV655404 KIQ655402:KIR655404 KSM655402:KSN655404 LCI655402:LCJ655404 LME655402:LMF655404 LWA655402:LWB655404 MFW655402:MFX655404 MPS655402:MPT655404 MZO655402:MZP655404 NJK655402:NJL655404 NTG655402:NTH655404 ODC655402:ODD655404 OMY655402:OMZ655404 OWU655402:OWV655404 PGQ655402:PGR655404 PQM655402:PQN655404 QAI655402:QAJ655404 QKE655402:QKF655404 QUA655402:QUB655404 RDW655402:RDX655404 RNS655402:RNT655404 RXO655402:RXP655404 SHK655402:SHL655404 SRG655402:SRH655404 TBC655402:TBD655404 TKY655402:TKZ655404 TUU655402:TUV655404 UEQ655402:UER655404 UOM655402:UON655404 UYI655402:UYJ655404 VIE655402:VIF655404 VSA655402:VSB655404 WBW655402:WBX655404 WLS655402:WLT655404 WVO655402:WVP655404 I720938:J720940 JC720938:JD720940 SY720938:SZ720940 ACU720938:ACV720940 AMQ720938:AMR720940 AWM720938:AWN720940 BGI720938:BGJ720940 BQE720938:BQF720940 CAA720938:CAB720940 CJW720938:CJX720940 CTS720938:CTT720940 DDO720938:DDP720940 DNK720938:DNL720940 DXG720938:DXH720940 EHC720938:EHD720940 EQY720938:EQZ720940 FAU720938:FAV720940 FKQ720938:FKR720940 FUM720938:FUN720940 GEI720938:GEJ720940 GOE720938:GOF720940 GYA720938:GYB720940 HHW720938:HHX720940 HRS720938:HRT720940 IBO720938:IBP720940 ILK720938:ILL720940 IVG720938:IVH720940 JFC720938:JFD720940 JOY720938:JOZ720940 JYU720938:JYV720940 KIQ720938:KIR720940 KSM720938:KSN720940 LCI720938:LCJ720940 LME720938:LMF720940 LWA720938:LWB720940 MFW720938:MFX720940 MPS720938:MPT720940 MZO720938:MZP720940 NJK720938:NJL720940 NTG720938:NTH720940 ODC720938:ODD720940 OMY720938:OMZ720940 OWU720938:OWV720940 PGQ720938:PGR720940 PQM720938:PQN720940 QAI720938:QAJ720940 QKE720938:QKF720940 QUA720938:QUB720940 RDW720938:RDX720940 RNS720938:RNT720940 RXO720938:RXP720940 SHK720938:SHL720940 SRG720938:SRH720940 TBC720938:TBD720940 TKY720938:TKZ720940 TUU720938:TUV720940 UEQ720938:UER720940 UOM720938:UON720940 UYI720938:UYJ720940 VIE720938:VIF720940 VSA720938:VSB720940 WBW720938:WBX720940 WLS720938:WLT720940 WVO720938:WVP720940 I786474:J786476 JC786474:JD786476 SY786474:SZ786476 ACU786474:ACV786476 AMQ786474:AMR786476 AWM786474:AWN786476 BGI786474:BGJ786476 BQE786474:BQF786476 CAA786474:CAB786476 CJW786474:CJX786476 CTS786474:CTT786476 DDO786474:DDP786476 DNK786474:DNL786476 DXG786474:DXH786476 EHC786474:EHD786476 EQY786474:EQZ786476 FAU786474:FAV786476 FKQ786474:FKR786476 FUM786474:FUN786476 GEI786474:GEJ786476 GOE786474:GOF786476 GYA786474:GYB786476 HHW786474:HHX786476 HRS786474:HRT786476 IBO786474:IBP786476 ILK786474:ILL786476 IVG786474:IVH786476 JFC786474:JFD786476 JOY786474:JOZ786476 JYU786474:JYV786476 KIQ786474:KIR786476 KSM786474:KSN786476 LCI786474:LCJ786476 LME786474:LMF786476 LWA786474:LWB786476 MFW786474:MFX786476 MPS786474:MPT786476 MZO786474:MZP786476 NJK786474:NJL786476 NTG786474:NTH786476 ODC786474:ODD786476 OMY786474:OMZ786476 OWU786474:OWV786476 PGQ786474:PGR786476 PQM786474:PQN786476 QAI786474:QAJ786476 QKE786474:QKF786476 QUA786474:QUB786476 RDW786474:RDX786476 RNS786474:RNT786476 RXO786474:RXP786476 SHK786474:SHL786476 SRG786474:SRH786476 TBC786474:TBD786476 TKY786474:TKZ786476 TUU786474:TUV786476 UEQ786474:UER786476 UOM786474:UON786476 UYI786474:UYJ786476 VIE786474:VIF786476 VSA786474:VSB786476 WBW786474:WBX786476 WLS786474:WLT786476 WVO786474:WVP786476 I852010:J852012 JC852010:JD852012 SY852010:SZ852012 ACU852010:ACV852012 AMQ852010:AMR852012 AWM852010:AWN852012 BGI852010:BGJ852012 BQE852010:BQF852012 CAA852010:CAB852012 CJW852010:CJX852012 CTS852010:CTT852012 DDO852010:DDP852012 DNK852010:DNL852012 DXG852010:DXH852012 EHC852010:EHD852012 EQY852010:EQZ852012 FAU852010:FAV852012 FKQ852010:FKR852012 FUM852010:FUN852012 GEI852010:GEJ852012 GOE852010:GOF852012 GYA852010:GYB852012 HHW852010:HHX852012 HRS852010:HRT852012 IBO852010:IBP852012 ILK852010:ILL852012 IVG852010:IVH852012 JFC852010:JFD852012 JOY852010:JOZ852012 JYU852010:JYV852012 KIQ852010:KIR852012 KSM852010:KSN852012 LCI852010:LCJ852012 LME852010:LMF852012 LWA852010:LWB852012 MFW852010:MFX852012 MPS852010:MPT852012 MZO852010:MZP852012 NJK852010:NJL852012 NTG852010:NTH852012 ODC852010:ODD852012 OMY852010:OMZ852012 OWU852010:OWV852012 PGQ852010:PGR852012 PQM852010:PQN852012 QAI852010:QAJ852012 QKE852010:QKF852012 QUA852010:QUB852012 RDW852010:RDX852012 RNS852010:RNT852012 RXO852010:RXP852012 SHK852010:SHL852012 SRG852010:SRH852012 TBC852010:TBD852012 TKY852010:TKZ852012 TUU852010:TUV852012 UEQ852010:UER852012 UOM852010:UON852012 UYI852010:UYJ852012 VIE852010:VIF852012 VSA852010:VSB852012 WBW852010:WBX852012 WLS852010:WLT852012 WVO852010:WVP852012 I917546:J917548 JC917546:JD917548 SY917546:SZ917548 ACU917546:ACV917548 AMQ917546:AMR917548 AWM917546:AWN917548 BGI917546:BGJ917548 BQE917546:BQF917548 CAA917546:CAB917548 CJW917546:CJX917548 CTS917546:CTT917548 DDO917546:DDP917548 DNK917546:DNL917548 DXG917546:DXH917548 EHC917546:EHD917548 EQY917546:EQZ917548 FAU917546:FAV917548 FKQ917546:FKR917548 FUM917546:FUN917548 GEI917546:GEJ917548 GOE917546:GOF917548 GYA917546:GYB917548 HHW917546:HHX917548 HRS917546:HRT917548 IBO917546:IBP917548 ILK917546:ILL917548 IVG917546:IVH917548 JFC917546:JFD917548 JOY917546:JOZ917548 JYU917546:JYV917548 KIQ917546:KIR917548 KSM917546:KSN917548 LCI917546:LCJ917548 LME917546:LMF917548 LWA917546:LWB917548 MFW917546:MFX917548 MPS917546:MPT917548 MZO917546:MZP917548 NJK917546:NJL917548 NTG917546:NTH917548 ODC917546:ODD917548 OMY917546:OMZ917548 OWU917546:OWV917548 PGQ917546:PGR917548 PQM917546:PQN917548 QAI917546:QAJ917548 QKE917546:QKF917548 QUA917546:QUB917548 RDW917546:RDX917548 RNS917546:RNT917548 RXO917546:RXP917548 SHK917546:SHL917548 SRG917546:SRH917548 TBC917546:TBD917548 TKY917546:TKZ917548 TUU917546:TUV917548 UEQ917546:UER917548 UOM917546:UON917548 UYI917546:UYJ917548 VIE917546:VIF917548 VSA917546:VSB917548 WBW917546:WBX917548 WLS917546:WLT917548 WVO917546:WVP917548 JC46:JD46 SY46:SZ46 ACU46:ACV46 AMQ46:AMR46 AWM46:AWN46 BGI46:BGJ46 BQE46:BQF46 CAA46:CAB46 CJW46:CJX46 CTS46:CTT46 DDO46:DDP46 DNK46:DNL46 DXG46:DXH46 EHC46:EHD46 EQY46:EQZ46 FAU46:FAV46 FKQ46:FKR46 FUM46:FUN46 GEI46:GEJ46 GOE46:GOF46 GYA46:GYB46 HHW46:HHX46 HRS46:HRT46 IBO46:IBP46 ILK46:ILL46 IVG46:IVH46 JFC46:JFD46 JOY46:JOZ46 JYU46:JYV46 KIQ46:KIR46 KSM46:KSN46 LCI46:LCJ46 LME46:LMF46 LWA46:LWB46 MFW46:MFX46 MPS46:MPT46 MZO46:MZP46 NJK46:NJL46 NTG46:NTH46 ODC46:ODD46 OMY46:OMZ46 OWU46:OWV46 PGQ46:PGR46 PQM46:PQN46 QAI46:QAJ46 QKE46:QKF46 QUA46:QUB46 RDW46:RDX46 RNS46:RNT46 RXO46:RXP46 SHK46:SHL46 SRG46:SRH46 TBC46:TBD46 TKY46:TKZ46 TUU46:TUV46 UEQ46:UER46 UOM46:UON46 UYI46:UYJ46 VIE46:VIF46 VSA46:VSB46 WBW46:WBX46 WLS46:WLT46 WVO46:WVP46" xr:uid="{00000000-0002-0000-0200-000001000000}">
      <formula1>"カレーライス,焼きそば,焼き肉,焼き魚(朝食),目玉焼き(朝食),野菜炒め(朝食)"</formula1>
    </dataValidation>
    <dataValidation type="list" allowBlank="1" showInputMessage="1" showErrorMessage="1" sqref="UYJ983072 J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F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F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F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F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F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F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F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F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F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F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F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F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F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F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F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VIF983072 WVP655392 J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F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F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F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F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F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F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F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F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F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F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F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F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F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F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F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VSB983072 WLT720928 WVP720928 J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J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J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J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J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J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J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J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J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J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J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J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J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J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J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J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WBX983072 WBX786464 WLT786464 WVP786464 J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J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J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J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J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J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J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J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J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J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J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J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J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J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J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J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WLT983072 VSB852000 WBX852000 WLT852000 WVP852000 J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F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F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F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F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F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F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F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F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F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F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F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F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F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F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F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VP983072 VIF917536 VSB917536 WBX917536 WLT917536 WVP917536 J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J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J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J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J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J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J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J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J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J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xr:uid="{00000000-0002-0000-0200-000002000000}">
      <formula1>"麦茶"</formula1>
    </dataValidation>
    <dataValidation type="list" allowBlank="1" showInputMessage="1" showErrorMessage="1" sqref="WVO983091:WVO983093 I983091:I983093 JC983091:JC983093 SY983091:SY983093 ACU983091:ACU983093 AMQ983091:AMQ983093 AWM983091:AWM983093 BGI983091:BGI983093 BQE983091:BQE983093 CAA983091:CAA983093 CJW983091:CJW983093 CTS983091:CTS983093 DDO983091:DDO983093 DNK983091:DNK983093 DXG983091:DXG983093 EHC983091:EHC983093 EQY983091:EQY983093 FAU983091:FAU983093 FKQ983091:FKQ983093 FUM983091:FUM983093 GEI983091:GEI983093 GOE983091:GOE983093 GYA983091:GYA983093 HHW983091:HHW983093 HRS983091:HRS983093 IBO983091:IBO983093 ILK983091:ILK983093 IVG983091:IVG983093 JFC983091:JFC983093 JOY983091:JOY983093 JYU983091:JYU983093 KIQ983091:KIQ983093 KSM983091:KSM983093 LCI983091:LCI983093 LME983091:LME983093 LWA983091:LWA983093 MFW983091:MFW983093 MPS983091:MPS983093 MZO983091:MZO983093 NJK983091:NJK983093 NTG983091:NTG983093 ODC983091:ODC983093 OMY983091:OMY983093 OWU983091:OWU983093 PGQ983091:PGQ983093 PQM983091:PQM983093 QAI983091:QAI983093 QKE983091:QKE983093 QUA983091:QUA983093 RDW983091:RDW983093 RNS983091:RNS983093 RXO983091:RXO983093 SHK983091:SHK983093 SRG983091:SRG983093 TBC983091:TBC983093 TKY983091:TKY983093 TUU983091:TUU983093 UEQ983091:UEQ983093 UOM983091:UOM983093 UYI983091:UYI983093 VIE983091:VIE983093 VSA983091:VSA983093 WBW983091:WBW983093 WLS983091:WLS983093 I65587:I65589 JC65587:JC65589 SY65587:SY65589 ACU65587:ACU65589 AMQ65587:AMQ65589 AWM65587:AWM65589 BGI65587:BGI65589 BQE65587:BQE65589 CAA65587:CAA65589 CJW65587:CJW65589 CTS65587:CTS65589 DDO65587:DDO65589 DNK65587:DNK65589 DXG65587:DXG65589 EHC65587:EHC65589 EQY65587:EQY65589 FAU65587:FAU65589 FKQ65587:FKQ65589 FUM65587:FUM65589 GEI65587:GEI65589 GOE65587:GOE65589 GYA65587:GYA65589 HHW65587:HHW65589 HRS65587:HRS65589 IBO65587:IBO65589 ILK65587:ILK65589 IVG65587:IVG65589 JFC65587:JFC65589 JOY65587:JOY65589 JYU65587:JYU65589 KIQ65587:KIQ65589 KSM65587:KSM65589 LCI65587:LCI65589 LME65587:LME65589 LWA65587:LWA65589 MFW65587:MFW65589 MPS65587:MPS65589 MZO65587:MZO65589 NJK65587:NJK65589 NTG65587:NTG65589 ODC65587:ODC65589 OMY65587:OMY65589 OWU65587:OWU65589 PGQ65587:PGQ65589 PQM65587:PQM65589 QAI65587:QAI65589 QKE65587:QKE65589 QUA65587:QUA65589 RDW65587:RDW65589 RNS65587:RNS65589 RXO65587:RXO65589 SHK65587:SHK65589 SRG65587:SRG65589 TBC65587:TBC65589 TKY65587:TKY65589 TUU65587:TUU65589 UEQ65587:UEQ65589 UOM65587:UOM65589 UYI65587:UYI65589 VIE65587:VIE65589 VSA65587:VSA65589 WBW65587:WBW65589 WLS65587:WLS65589 WVO65587:WVO65589 I131123:I131125 JC131123:JC131125 SY131123:SY131125 ACU131123:ACU131125 AMQ131123:AMQ131125 AWM131123:AWM131125 BGI131123:BGI131125 BQE131123:BQE131125 CAA131123:CAA131125 CJW131123:CJW131125 CTS131123:CTS131125 DDO131123:DDO131125 DNK131123:DNK131125 DXG131123:DXG131125 EHC131123:EHC131125 EQY131123:EQY131125 FAU131123:FAU131125 FKQ131123:FKQ131125 FUM131123:FUM131125 GEI131123:GEI131125 GOE131123:GOE131125 GYA131123:GYA131125 HHW131123:HHW131125 HRS131123:HRS131125 IBO131123:IBO131125 ILK131123:ILK131125 IVG131123:IVG131125 JFC131123:JFC131125 JOY131123:JOY131125 JYU131123:JYU131125 KIQ131123:KIQ131125 KSM131123:KSM131125 LCI131123:LCI131125 LME131123:LME131125 LWA131123:LWA131125 MFW131123:MFW131125 MPS131123:MPS131125 MZO131123:MZO131125 NJK131123:NJK131125 NTG131123:NTG131125 ODC131123:ODC131125 OMY131123:OMY131125 OWU131123:OWU131125 PGQ131123:PGQ131125 PQM131123:PQM131125 QAI131123:QAI131125 QKE131123:QKE131125 QUA131123:QUA131125 RDW131123:RDW131125 RNS131123:RNS131125 RXO131123:RXO131125 SHK131123:SHK131125 SRG131123:SRG131125 TBC131123:TBC131125 TKY131123:TKY131125 TUU131123:TUU131125 UEQ131123:UEQ131125 UOM131123:UOM131125 UYI131123:UYI131125 VIE131123:VIE131125 VSA131123:VSA131125 WBW131123:WBW131125 WLS131123:WLS131125 WVO131123:WVO131125 I196659:I196661 JC196659:JC196661 SY196659:SY196661 ACU196659:ACU196661 AMQ196659:AMQ196661 AWM196659:AWM196661 BGI196659:BGI196661 BQE196659:BQE196661 CAA196659:CAA196661 CJW196659:CJW196661 CTS196659:CTS196661 DDO196659:DDO196661 DNK196659:DNK196661 DXG196659:DXG196661 EHC196659:EHC196661 EQY196659:EQY196661 FAU196659:FAU196661 FKQ196659:FKQ196661 FUM196659:FUM196661 GEI196659:GEI196661 GOE196659:GOE196661 GYA196659:GYA196661 HHW196659:HHW196661 HRS196659:HRS196661 IBO196659:IBO196661 ILK196659:ILK196661 IVG196659:IVG196661 JFC196659:JFC196661 JOY196659:JOY196661 JYU196659:JYU196661 KIQ196659:KIQ196661 KSM196659:KSM196661 LCI196659:LCI196661 LME196659:LME196661 LWA196659:LWA196661 MFW196659:MFW196661 MPS196659:MPS196661 MZO196659:MZO196661 NJK196659:NJK196661 NTG196659:NTG196661 ODC196659:ODC196661 OMY196659:OMY196661 OWU196659:OWU196661 PGQ196659:PGQ196661 PQM196659:PQM196661 QAI196659:QAI196661 QKE196659:QKE196661 QUA196659:QUA196661 RDW196659:RDW196661 RNS196659:RNS196661 RXO196659:RXO196661 SHK196659:SHK196661 SRG196659:SRG196661 TBC196659:TBC196661 TKY196659:TKY196661 TUU196659:TUU196661 UEQ196659:UEQ196661 UOM196659:UOM196661 UYI196659:UYI196661 VIE196659:VIE196661 VSA196659:VSA196661 WBW196659:WBW196661 WLS196659:WLS196661 WVO196659:WVO196661 I262195:I262197 JC262195:JC262197 SY262195:SY262197 ACU262195:ACU262197 AMQ262195:AMQ262197 AWM262195:AWM262197 BGI262195:BGI262197 BQE262195:BQE262197 CAA262195:CAA262197 CJW262195:CJW262197 CTS262195:CTS262197 DDO262195:DDO262197 DNK262195:DNK262197 DXG262195:DXG262197 EHC262195:EHC262197 EQY262195:EQY262197 FAU262195:FAU262197 FKQ262195:FKQ262197 FUM262195:FUM262197 GEI262195:GEI262197 GOE262195:GOE262197 GYA262195:GYA262197 HHW262195:HHW262197 HRS262195:HRS262197 IBO262195:IBO262197 ILK262195:ILK262197 IVG262195:IVG262197 JFC262195:JFC262197 JOY262195:JOY262197 JYU262195:JYU262197 KIQ262195:KIQ262197 KSM262195:KSM262197 LCI262195:LCI262197 LME262195:LME262197 LWA262195:LWA262197 MFW262195:MFW262197 MPS262195:MPS262197 MZO262195:MZO262197 NJK262195:NJK262197 NTG262195:NTG262197 ODC262195:ODC262197 OMY262195:OMY262197 OWU262195:OWU262197 PGQ262195:PGQ262197 PQM262195:PQM262197 QAI262195:QAI262197 QKE262195:QKE262197 QUA262195:QUA262197 RDW262195:RDW262197 RNS262195:RNS262197 RXO262195:RXO262197 SHK262195:SHK262197 SRG262195:SRG262197 TBC262195:TBC262197 TKY262195:TKY262197 TUU262195:TUU262197 UEQ262195:UEQ262197 UOM262195:UOM262197 UYI262195:UYI262197 VIE262195:VIE262197 VSA262195:VSA262197 WBW262195:WBW262197 WLS262195:WLS262197 WVO262195:WVO262197 I327731:I327733 JC327731:JC327733 SY327731:SY327733 ACU327731:ACU327733 AMQ327731:AMQ327733 AWM327731:AWM327733 BGI327731:BGI327733 BQE327731:BQE327733 CAA327731:CAA327733 CJW327731:CJW327733 CTS327731:CTS327733 DDO327731:DDO327733 DNK327731:DNK327733 DXG327731:DXG327733 EHC327731:EHC327733 EQY327731:EQY327733 FAU327731:FAU327733 FKQ327731:FKQ327733 FUM327731:FUM327733 GEI327731:GEI327733 GOE327731:GOE327733 GYA327731:GYA327733 HHW327731:HHW327733 HRS327731:HRS327733 IBO327731:IBO327733 ILK327731:ILK327733 IVG327731:IVG327733 JFC327731:JFC327733 JOY327731:JOY327733 JYU327731:JYU327733 KIQ327731:KIQ327733 KSM327731:KSM327733 LCI327731:LCI327733 LME327731:LME327733 LWA327731:LWA327733 MFW327731:MFW327733 MPS327731:MPS327733 MZO327731:MZO327733 NJK327731:NJK327733 NTG327731:NTG327733 ODC327731:ODC327733 OMY327731:OMY327733 OWU327731:OWU327733 PGQ327731:PGQ327733 PQM327731:PQM327733 QAI327731:QAI327733 QKE327731:QKE327733 QUA327731:QUA327733 RDW327731:RDW327733 RNS327731:RNS327733 RXO327731:RXO327733 SHK327731:SHK327733 SRG327731:SRG327733 TBC327731:TBC327733 TKY327731:TKY327733 TUU327731:TUU327733 UEQ327731:UEQ327733 UOM327731:UOM327733 UYI327731:UYI327733 VIE327731:VIE327733 VSA327731:VSA327733 WBW327731:WBW327733 WLS327731:WLS327733 WVO327731:WVO327733 I393267:I393269 JC393267:JC393269 SY393267:SY393269 ACU393267:ACU393269 AMQ393267:AMQ393269 AWM393267:AWM393269 BGI393267:BGI393269 BQE393267:BQE393269 CAA393267:CAA393269 CJW393267:CJW393269 CTS393267:CTS393269 DDO393267:DDO393269 DNK393267:DNK393269 DXG393267:DXG393269 EHC393267:EHC393269 EQY393267:EQY393269 FAU393267:FAU393269 FKQ393267:FKQ393269 FUM393267:FUM393269 GEI393267:GEI393269 GOE393267:GOE393269 GYA393267:GYA393269 HHW393267:HHW393269 HRS393267:HRS393269 IBO393267:IBO393269 ILK393267:ILK393269 IVG393267:IVG393269 JFC393267:JFC393269 JOY393267:JOY393269 JYU393267:JYU393269 KIQ393267:KIQ393269 KSM393267:KSM393269 LCI393267:LCI393269 LME393267:LME393269 LWA393267:LWA393269 MFW393267:MFW393269 MPS393267:MPS393269 MZO393267:MZO393269 NJK393267:NJK393269 NTG393267:NTG393269 ODC393267:ODC393269 OMY393267:OMY393269 OWU393267:OWU393269 PGQ393267:PGQ393269 PQM393267:PQM393269 QAI393267:QAI393269 QKE393267:QKE393269 QUA393267:QUA393269 RDW393267:RDW393269 RNS393267:RNS393269 RXO393267:RXO393269 SHK393267:SHK393269 SRG393267:SRG393269 TBC393267:TBC393269 TKY393267:TKY393269 TUU393267:TUU393269 UEQ393267:UEQ393269 UOM393267:UOM393269 UYI393267:UYI393269 VIE393267:VIE393269 VSA393267:VSA393269 WBW393267:WBW393269 WLS393267:WLS393269 WVO393267:WVO393269 I458803:I458805 JC458803:JC458805 SY458803:SY458805 ACU458803:ACU458805 AMQ458803:AMQ458805 AWM458803:AWM458805 BGI458803:BGI458805 BQE458803:BQE458805 CAA458803:CAA458805 CJW458803:CJW458805 CTS458803:CTS458805 DDO458803:DDO458805 DNK458803:DNK458805 DXG458803:DXG458805 EHC458803:EHC458805 EQY458803:EQY458805 FAU458803:FAU458805 FKQ458803:FKQ458805 FUM458803:FUM458805 GEI458803:GEI458805 GOE458803:GOE458805 GYA458803:GYA458805 HHW458803:HHW458805 HRS458803:HRS458805 IBO458803:IBO458805 ILK458803:ILK458805 IVG458803:IVG458805 JFC458803:JFC458805 JOY458803:JOY458805 JYU458803:JYU458805 KIQ458803:KIQ458805 KSM458803:KSM458805 LCI458803:LCI458805 LME458803:LME458805 LWA458803:LWA458805 MFW458803:MFW458805 MPS458803:MPS458805 MZO458803:MZO458805 NJK458803:NJK458805 NTG458803:NTG458805 ODC458803:ODC458805 OMY458803:OMY458805 OWU458803:OWU458805 PGQ458803:PGQ458805 PQM458803:PQM458805 QAI458803:QAI458805 QKE458803:QKE458805 QUA458803:QUA458805 RDW458803:RDW458805 RNS458803:RNS458805 RXO458803:RXO458805 SHK458803:SHK458805 SRG458803:SRG458805 TBC458803:TBC458805 TKY458803:TKY458805 TUU458803:TUU458805 UEQ458803:UEQ458805 UOM458803:UOM458805 UYI458803:UYI458805 VIE458803:VIE458805 VSA458803:VSA458805 WBW458803:WBW458805 WLS458803:WLS458805 WVO458803:WVO458805 I524339:I524341 JC524339:JC524341 SY524339:SY524341 ACU524339:ACU524341 AMQ524339:AMQ524341 AWM524339:AWM524341 BGI524339:BGI524341 BQE524339:BQE524341 CAA524339:CAA524341 CJW524339:CJW524341 CTS524339:CTS524341 DDO524339:DDO524341 DNK524339:DNK524341 DXG524339:DXG524341 EHC524339:EHC524341 EQY524339:EQY524341 FAU524339:FAU524341 FKQ524339:FKQ524341 FUM524339:FUM524341 GEI524339:GEI524341 GOE524339:GOE524341 GYA524339:GYA524341 HHW524339:HHW524341 HRS524339:HRS524341 IBO524339:IBO524341 ILK524339:ILK524341 IVG524339:IVG524341 JFC524339:JFC524341 JOY524339:JOY524341 JYU524339:JYU524341 KIQ524339:KIQ524341 KSM524339:KSM524341 LCI524339:LCI524341 LME524339:LME524341 LWA524339:LWA524341 MFW524339:MFW524341 MPS524339:MPS524341 MZO524339:MZO524341 NJK524339:NJK524341 NTG524339:NTG524341 ODC524339:ODC524341 OMY524339:OMY524341 OWU524339:OWU524341 PGQ524339:PGQ524341 PQM524339:PQM524341 QAI524339:QAI524341 QKE524339:QKE524341 QUA524339:QUA524341 RDW524339:RDW524341 RNS524339:RNS524341 RXO524339:RXO524341 SHK524339:SHK524341 SRG524339:SRG524341 TBC524339:TBC524341 TKY524339:TKY524341 TUU524339:TUU524341 UEQ524339:UEQ524341 UOM524339:UOM524341 UYI524339:UYI524341 VIE524339:VIE524341 VSA524339:VSA524341 WBW524339:WBW524341 WLS524339:WLS524341 WVO524339:WVO524341 I589875:I589877 JC589875:JC589877 SY589875:SY589877 ACU589875:ACU589877 AMQ589875:AMQ589877 AWM589875:AWM589877 BGI589875:BGI589877 BQE589875:BQE589877 CAA589875:CAA589877 CJW589875:CJW589877 CTS589875:CTS589877 DDO589875:DDO589877 DNK589875:DNK589877 DXG589875:DXG589877 EHC589875:EHC589877 EQY589875:EQY589877 FAU589875:FAU589877 FKQ589875:FKQ589877 FUM589875:FUM589877 GEI589875:GEI589877 GOE589875:GOE589877 GYA589875:GYA589877 HHW589875:HHW589877 HRS589875:HRS589877 IBO589875:IBO589877 ILK589875:ILK589877 IVG589875:IVG589877 JFC589875:JFC589877 JOY589875:JOY589877 JYU589875:JYU589877 KIQ589875:KIQ589877 KSM589875:KSM589877 LCI589875:LCI589877 LME589875:LME589877 LWA589875:LWA589877 MFW589875:MFW589877 MPS589875:MPS589877 MZO589875:MZO589877 NJK589875:NJK589877 NTG589875:NTG589877 ODC589875:ODC589877 OMY589875:OMY589877 OWU589875:OWU589877 PGQ589875:PGQ589877 PQM589875:PQM589877 QAI589875:QAI589877 QKE589875:QKE589877 QUA589875:QUA589877 RDW589875:RDW589877 RNS589875:RNS589877 RXO589875:RXO589877 SHK589875:SHK589877 SRG589875:SRG589877 TBC589875:TBC589877 TKY589875:TKY589877 TUU589875:TUU589877 UEQ589875:UEQ589877 UOM589875:UOM589877 UYI589875:UYI589877 VIE589875:VIE589877 VSA589875:VSA589877 WBW589875:WBW589877 WLS589875:WLS589877 WVO589875:WVO589877 I655411:I655413 JC655411:JC655413 SY655411:SY655413 ACU655411:ACU655413 AMQ655411:AMQ655413 AWM655411:AWM655413 BGI655411:BGI655413 BQE655411:BQE655413 CAA655411:CAA655413 CJW655411:CJW655413 CTS655411:CTS655413 DDO655411:DDO655413 DNK655411:DNK655413 DXG655411:DXG655413 EHC655411:EHC655413 EQY655411:EQY655413 FAU655411:FAU655413 FKQ655411:FKQ655413 FUM655411:FUM655413 GEI655411:GEI655413 GOE655411:GOE655413 GYA655411:GYA655413 HHW655411:HHW655413 HRS655411:HRS655413 IBO655411:IBO655413 ILK655411:ILK655413 IVG655411:IVG655413 JFC655411:JFC655413 JOY655411:JOY655413 JYU655411:JYU655413 KIQ655411:KIQ655413 KSM655411:KSM655413 LCI655411:LCI655413 LME655411:LME655413 LWA655411:LWA655413 MFW655411:MFW655413 MPS655411:MPS655413 MZO655411:MZO655413 NJK655411:NJK655413 NTG655411:NTG655413 ODC655411:ODC655413 OMY655411:OMY655413 OWU655411:OWU655413 PGQ655411:PGQ655413 PQM655411:PQM655413 QAI655411:QAI655413 QKE655411:QKE655413 QUA655411:QUA655413 RDW655411:RDW655413 RNS655411:RNS655413 RXO655411:RXO655413 SHK655411:SHK655413 SRG655411:SRG655413 TBC655411:TBC655413 TKY655411:TKY655413 TUU655411:TUU655413 UEQ655411:UEQ655413 UOM655411:UOM655413 UYI655411:UYI655413 VIE655411:VIE655413 VSA655411:VSA655413 WBW655411:WBW655413 WLS655411:WLS655413 WVO655411:WVO655413 I720947:I720949 JC720947:JC720949 SY720947:SY720949 ACU720947:ACU720949 AMQ720947:AMQ720949 AWM720947:AWM720949 BGI720947:BGI720949 BQE720947:BQE720949 CAA720947:CAA720949 CJW720947:CJW720949 CTS720947:CTS720949 DDO720947:DDO720949 DNK720947:DNK720949 DXG720947:DXG720949 EHC720947:EHC720949 EQY720947:EQY720949 FAU720947:FAU720949 FKQ720947:FKQ720949 FUM720947:FUM720949 GEI720947:GEI720949 GOE720947:GOE720949 GYA720947:GYA720949 HHW720947:HHW720949 HRS720947:HRS720949 IBO720947:IBO720949 ILK720947:ILK720949 IVG720947:IVG720949 JFC720947:JFC720949 JOY720947:JOY720949 JYU720947:JYU720949 KIQ720947:KIQ720949 KSM720947:KSM720949 LCI720947:LCI720949 LME720947:LME720949 LWA720947:LWA720949 MFW720947:MFW720949 MPS720947:MPS720949 MZO720947:MZO720949 NJK720947:NJK720949 NTG720947:NTG720949 ODC720947:ODC720949 OMY720947:OMY720949 OWU720947:OWU720949 PGQ720947:PGQ720949 PQM720947:PQM720949 QAI720947:QAI720949 QKE720947:QKE720949 QUA720947:QUA720949 RDW720947:RDW720949 RNS720947:RNS720949 RXO720947:RXO720949 SHK720947:SHK720949 SRG720947:SRG720949 TBC720947:TBC720949 TKY720947:TKY720949 TUU720947:TUU720949 UEQ720947:UEQ720949 UOM720947:UOM720949 UYI720947:UYI720949 VIE720947:VIE720949 VSA720947:VSA720949 WBW720947:WBW720949 WLS720947:WLS720949 WVO720947:WVO720949 I786483:I786485 JC786483:JC786485 SY786483:SY786485 ACU786483:ACU786485 AMQ786483:AMQ786485 AWM786483:AWM786485 BGI786483:BGI786485 BQE786483:BQE786485 CAA786483:CAA786485 CJW786483:CJW786485 CTS786483:CTS786485 DDO786483:DDO786485 DNK786483:DNK786485 DXG786483:DXG786485 EHC786483:EHC786485 EQY786483:EQY786485 FAU786483:FAU786485 FKQ786483:FKQ786485 FUM786483:FUM786485 GEI786483:GEI786485 GOE786483:GOE786485 GYA786483:GYA786485 HHW786483:HHW786485 HRS786483:HRS786485 IBO786483:IBO786485 ILK786483:ILK786485 IVG786483:IVG786485 JFC786483:JFC786485 JOY786483:JOY786485 JYU786483:JYU786485 KIQ786483:KIQ786485 KSM786483:KSM786485 LCI786483:LCI786485 LME786483:LME786485 LWA786483:LWA786485 MFW786483:MFW786485 MPS786483:MPS786485 MZO786483:MZO786485 NJK786483:NJK786485 NTG786483:NTG786485 ODC786483:ODC786485 OMY786483:OMY786485 OWU786483:OWU786485 PGQ786483:PGQ786485 PQM786483:PQM786485 QAI786483:QAI786485 QKE786483:QKE786485 QUA786483:QUA786485 RDW786483:RDW786485 RNS786483:RNS786485 RXO786483:RXO786485 SHK786483:SHK786485 SRG786483:SRG786485 TBC786483:TBC786485 TKY786483:TKY786485 TUU786483:TUU786485 UEQ786483:UEQ786485 UOM786483:UOM786485 UYI786483:UYI786485 VIE786483:VIE786485 VSA786483:VSA786485 WBW786483:WBW786485 WLS786483:WLS786485 WVO786483:WVO786485 I852019:I852021 JC852019:JC852021 SY852019:SY852021 ACU852019:ACU852021 AMQ852019:AMQ852021 AWM852019:AWM852021 BGI852019:BGI852021 BQE852019:BQE852021 CAA852019:CAA852021 CJW852019:CJW852021 CTS852019:CTS852021 DDO852019:DDO852021 DNK852019:DNK852021 DXG852019:DXG852021 EHC852019:EHC852021 EQY852019:EQY852021 FAU852019:FAU852021 FKQ852019:FKQ852021 FUM852019:FUM852021 GEI852019:GEI852021 GOE852019:GOE852021 GYA852019:GYA852021 HHW852019:HHW852021 HRS852019:HRS852021 IBO852019:IBO852021 ILK852019:ILK852021 IVG852019:IVG852021 JFC852019:JFC852021 JOY852019:JOY852021 JYU852019:JYU852021 KIQ852019:KIQ852021 KSM852019:KSM852021 LCI852019:LCI852021 LME852019:LME852021 LWA852019:LWA852021 MFW852019:MFW852021 MPS852019:MPS852021 MZO852019:MZO852021 NJK852019:NJK852021 NTG852019:NTG852021 ODC852019:ODC852021 OMY852019:OMY852021 OWU852019:OWU852021 PGQ852019:PGQ852021 PQM852019:PQM852021 QAI852019:QAI852021 QKE852019:QKE852021 QUA852019:QUA852021 RDW852019:RDW852021 RNS852019:RNS852021 RXO852019:RXO852021 SHK852019:SHK852021 SRG852019:SRG852021 TBC852019:TBC852021 TKY852019:TKY852021 TUU852019:TUU852021 UEQ852019:UEQ852021 UOM852019:UOM852021 UYI852019:UYI852021 VIE852019:VIE852021 VSA852019:VSA852021 WBW852019:WBW852021 WLS852019:WLS852021 WVO852019:WVO852021 I917555:I917557 JC917555:JC917557 SY917555:SY917557 ACU917555:ACU917557 AMQ917555:AMQ917557 AWM917555:AWM917557 BGI917555:BGI917557 BQE917555:BQE917557 CAA917555:CAA917557 CJW917555:CJW917557 CTS917555:CTS917557 DDO917555:DDO917557 DNK917555:DNK917557 DXG917555:DXG917557 EHC917555:EHC917557 EQY917555:EQY917557 FAU917555:FAU917557 FKQ917555:FKQ917557 FUM917555:FUM917557 GEI917555:GEI917557 GOE917555:GOE917557 GYA917555:GYA917557 HHW917555:HHW917557 HRS917555:HRS917557 IBO917555:IBO917557 ILK917555:ILK917557 IVG917555:IVG917557 JFC917555:JFC917557 JOY917555:JOY917557 JYU917555:JYU917557 KIQ917555:KIQ917557 KSM917555:KSM917557 LCI917555:LCI917557 LME917555:LME917557 LWA917555:LWA917557 MFW917555:MFW917557 MPS917555:MPS917557 MZO917555:MZO917557 NJK917555:NJK917557 NTG917555:NTG917557 ODC917555:ODC917557 OMY917555:OMY917557 OWU917555:OWU917557 PGQ917555:PGQ917557 PQM917555:PQM917557 QAI917555:QAI917557 QKE917555:QKE917557 QUA917555:QUA917557 RDW917555:RDW917557 RNS917555:RNS917557 RXO917555:RXO917557 SHK917555:SHK917557 SRG917555:SRG917557 TBC917555:TBC917557 TKY917555:TKY917557 TUU917555:TUU917557 UEQ917555:UEQ917557 UOM917555:UOM917557 UYI917555:UYI917557 VIE917555:VIE917557 VSA917555:VSA917557 WBW917555:WBW917557 WLS917555:WLS917557 WVO917555:WVO917557 JC55:JC57 SY55:SY57 ACU55:ACU57 AMQ55:AMQ57 AWM55:AWM57 BGI55:BGI57 BQE55:BQE57 CAA55:CAA57 CJW55:CJW57 CTS55:CTS57 DDO55:DDO57 DNK55:DNK57 DXG55:DXG57 EHC55:EHC57 EQY55:EQY57 FAU55:FAU57 FKQ55:FKQ57 FUM55:FUM57 GEI55:GEI57 GOE55:GOE57 GYA55:GYA57 HHW55:HHW57 HRS55:HRS57 IBO55:IBO57 ILK55:ILK57 IVG55:IVG57 JFC55:JFC57 JOY55:JOY57 JYU55:JYU57 KIQ55:KIQ57 KSM55:KSM57 LCI55:LCI57 LME55:LME57 LWA55:LWA57 MFW55:MFW57 MPS55:MPS57 MZO55:MZO57 NJK55:NJK57 NTG55:NTG57 ODC55:ODC57 OMY55:OMY57 OWU55:OWU57 PGQ55:PGQ57 PQM55:PQM57 QAI55:QAI57 QKE55:QKE57 QUA55:QUA57 RDW55:RDW57 RNS55:RNS57 RXO55:RXO57 SHK55:SHK57 SRG55:SRG57 TBC55:TBC57 TKY55:TKY57 TUU55:TUU57 UEQ55:UEQ57 UOM55:UOM57 UYI55:UYI57 VIE55:VIE57 VSA55:VSA57 WBW55:WBW57 WLS55:WLS57 WVO55:WVO57" xr:uid="{00000000-0002-0000-0200-000003000000}">
      <formula1>"2.4ｋｍ,5.4ｋｍ"</formula1>
    </dataValidation>
    <dataValidation type="list" allowBlank="1" showInputMessage="1" showErrorMessage="1" sqref="WVS983082:WVU983084 M983082:O983084 JG983082:JI983084 TC983082:TE983084 ACY983082:ADA983084 AMU983082:AMW983084 AWQ983082:AWS983084 BGM983082:BGO983084 BQI983082:BQK983084 CAE983082:CAG983084 CKA983082:CKC983084 CTW983082:CTY983084 DDS983082:DDU983084 DNO983082:DNQ983084 DXK983082:DXM983084 EHG983082:EHI983084 ERC983082:ERE983084 FAY983082:FBA983084 FKU983082:FKW983084 FUQ983082:FUS983084 GEM983082:GEO983084 GOI983082:GOK983084 GYE983082:GYG983084 HIA983082:HIC983084 HRW983082:HRY983084 IBS983082:IBU983084 ILO983082:ILQ983084 IVK983082:IVM983084 JFG983082:JFI983084 JPC983082:JPE983084 JYY983082:JZA983084 KIU983082:KIW983084 KSQ983082:KSS983084 LCM983082:LCO983084 LMI983082:LMK983084 LWE983082:LWG983084 MGA983082:MGC983084 MPW983082:MPY983084 MZS983082:MZU983084 NJO983082:NJQ983084 NTK983082:NTM983084 ODG983082:ODI983084 ONC983082:ONE983084 OWY983082:OXA983084 PGU983082:PGW983084 PQQ983082:PQS983084 QAM983082:QAO983084 QKI983082:QKK983084 QUE983082:QUG983084 REA983082:REC983084 RNW983082:RNY983084 RXS983082:RXU983084 SHO983082:SHQ983084 SRK983082:SRM983084 TBG983082:TBI983084 TLC983082:TLE983084 TUY983082:TVA983084 UEU983082:UEW983084 UOQ983082:UOS983084 UYM983082:UYO983084 VII983082:VIK983084 VSE983082:VSG983084 WCA983082:WCC983084 WLW983082:WLY983084 M65578:O65580 JG65578:JI65580 TC65578:TE65580 ACY65578:ADA65580 AMU65578:AMW65580 AWQ65578:AWS65580 BGM65578:BGO65580 BQI65578:BQK65580 CAE65578:CAG65580 CKA65578:CKC65580 CTW65578:CTY65580 DDS65578:DDU65580 DNO65578:DNQ65580 DXK65578:DXM65580 EHG65578:EHI65580 ERC65578:ERE65580 FAY65578:FBA65580 FKU65578:FKW65580 FUQ65578:FUS65580 GEM65578:GEO65580 GOI65578:GOK65580 GYE65578:GYG65580 HIA65578:HIC65580 HRW65578:HRY65580 IBS65578:IBU65580 ILO65578:ILQ65580 IVK65578:IVM65580 JFG65578:JFI65580 JPC65578:JPE65580 JYY65578:JZA65580 KIU65578:KIW65580 KSQ65578:KSS65580 LCM65578:LCO65580 LMI65578:LMK65580 LWE65578:LWG65580 MGA65578:MGC65580 MPW65578:MPY65580 MZS65578:MZU65580 NJO65578:NJQ65580 NTK65578:NTM65580 ODG65578:ODI65580 ONC65578:ONE65580 OWY65578:OXA65580 PGU65578:PGW65580 PQQ65578:PQS65580 QAM65578:QAO65580 QKI65578:QKK65580 QUE65578:QUG65580 REA65578:REC65580 RNW65578:RNY65580 RXS65578:RXU65580 SHO65578:SHQ65580 SRK65578:SRM65580 TBG65578:TBI65580 TLC65578:TLE65580 TUY65578:TVA65580 UEU65578:UEW65580 UOQ65578:UOS65580 UYM65578:UYO65580 VII65578:VIK65580 VSE65578:VSG65580 WCA65578:WCC65580 WLW65578:WLY65580 WVS65578:WVU65580 M131114:O131116 JG131114:JI131116 TC131114:TE131116 ACY131114:ADA131116 AMU131114:AMW131116 AWQ131114:AWS131116 BGM131114:BGO131116 BQI131114:BQK131116 CAE131114:CAG131116 CKA131114:CKC131116 CTW131114:CTY131116 DDS131114:DDU131116 DNO131114:DNQ131116 DXK131114:DXM131116 EHG131114:EHI131116 ERC131114:ERE131116 FAY131114:FBA131116 FKU131114:FKW131116 FUQ131114:FUS131116 GEM131114:GEO131116 GOI131114:GOK131116 GYE131114:GYG131116 HIA131114:HIC131116 HRW131114:HRY131116 IBS131114:IBU131116 ILO131114:ILQ131116 IVK131114:IVM131116 JFG131114:JFI131116 JPC131114:JPE131116 JYY131114:JZA131116 KIU131114:KIW131116 KSQ131114:KSS131116 LCM131114:LCO131116 LMI131114:LMK131116 LWE131114:LWG131116 MGA131114:MGC131116 MPW131114:MPY131116 MZS131114:MZU131116 NJO131114:NJQ131116 NTK131114:NTM131116 ODG131114:ODI131116 ONC131114:ONE131116 OWY131114:OXA131116 PGU131114:PGW131116 PQQ131114:PQS131116 QAM131114:QAO131116 QKI131114:QKK131116 QUE131114:QUG131116 REA131114:REC131116 RNW131114:RNY131116 RXS131114:RXU131116 SHO131114:SHQ131116 SRK131114:SRM131116 TBG131114:TBI131116 TLC131114:TLE131116 TUY131114:TVA131116 UEU131114:UEW131116 UOQ131114:UOS131116 UYM131114:UYO131116 VII131114:VIK131116 VSE131114:VSG131116 WCA131114:WCC131116 WLW131114:WLY131116 WVS131114:WVU131116 M196650:O196652 JG196650:JI196652 TC196650:TE196652 ACY196650:ADA196652 AMU196650:AMW196652 AWQ196650:AWS196652 BGM196650:BGO196652 BQI196650:BQK196652 CAE196650:CAG196652 CKA196650:CKC196652 CTW196650:CTY196652 DDS196650:DDU196652 DNO196650:DNQ196652 DXK196650:DXM196652 EHG196650:EHI196652 ERC196650:ERE196652 FAY196650:FBA196652 FKU196650:FKW196652 FUQ196650:FUS196652 GEM196650:GEO196652 GOI196650:GOK196652 GYE196650:GYG196652 HIA196650:HIC196652 HRW196650:HRY196652 IBS196650:IBU196652 ILO196650:ILQ196652 IVK196650:IVM196652 JFG196650:JFI196652 JPC196650:JPE196652 JYY196650:JZA196652 KIU196650:KIW196652 KSQ196650:KSS196652 LCM196650:LCO196652 LMI196650:LMK196652 LWE196650:LWG196652 MGA196650:MGC196652 MPW196650:MPY196652 MZS196650:MZU196652 NJO196650:NJQ196652 NTK196650:NTM196652 ODG196650:ODI196652 ONC196650:ONE196652 OWY196650:OXA196652 PGU196650:PGW196652 PQQ196650:PQS196652 QAM196650:QAO196652 QKI196650:QKK196652 QUE196650:QUG196652 REA196650:REC196652 RNW196650:RNY196652 RXS196650:RXU196652 SHO196650:SHQ196652 SRK196650:SRM196652 TBG196650:TBI196652 TLC196650:TLE196652 TUY196650:TVA196652 UEU196650:UEW196652 UOQ196650:UOS196652 UYM196650:UYO196652 VII196650:VIK196652 VSE196650:VSG196652 WCA196650:WCC196652 WLW196650:WLY196652 WVS196650:WVU196652 M262186:O262188 JG262186:JI262188 TC262186:TE262188 ACY262186:ADA262188 AMU262186:AMW262188 AWQ262186:AWS262188 BGM262186:BGO262188 BQI262186:BQK262188 CAE262186:CAG262188 CKA262186:CKC262188 CTW262186:CTY262188 DDS262186:DDU262188 DNO262186:DNQ262188 DXK262186:DXM262188 EHG262186:EHI262188 ERC262186:ERE262188 FAY262186:FBA262188 FKU262186:FKW262188 FUQ262186:FUS262188 GEM262186:GEO262188 GOI262186:GOK262188 GYE262186:GYG262188 HIA262186:HIC262188 HRW262186:HRY262188 IBS262186:IBU262188 ILO262186:ILQ262188 IVK262186:IVM262188 JFG262186:JFI262188 JPC262186:JPE262188 JYY262186:JZA262188 KIU262186:KIW262188 KSQ262186:KSS262188 LCM262186:LCO262188 LMI262186:LMK262188 LWE262186:LWG262188 MGA262186:MGC262188 MPW262186:MPY262188 MZS262186:MZU262188 NJO262186:NJQ262188 NTK262186:NTM262188 ODG262186:ODI262188 ONC262186:ONE262188 OWY262186:OXA262188 PGU262186:PGW262188 PQQ262186:PQS262188 QAM262186:QAO262188 QKI262186:QKK262188 QUE262186:QUG262188 REA262186:REC262188 RNW262186:RNY262188 RXS262186:RXU262188 SHO262186:SHQ262188 SRK262186:SRM262188 TBG262186:TBI262188 TLC262186:TLE262188 TUY262186:TVA262188 UEU262186:UEW262188 UOQ262186:UOS262188 UYM262186:UYO262188 VII262186:VIK262188 VSE262186:VSG262188 WCA262186:WCC262188 WLW262186:WLY262188 WVS262186:WVU262188 M327722:O327724 JG327722:JI327724 TC327722:TE327724 ACY327722:ADA327724 AMU327722:AMW327724 AWQ327722:AWS327724 BGM327722:BGO327724 BQI327722:BQK327724 CAE327722:CAG327724 CKA327722:CKC327724 CTW327722:CTY327724 DDS327722:DDU327724 DNO327722:DNQ327724 DXK327722:DXM327724 EHG327722:EHI327724 ERC327722:ERE327724 FAY327722:FBA327724 FKU327722:FKW327724 FUQ327722:FUS327724 GEM327722:GEO327724 GOI327722:GOK327724 GYE327722:GYG327724 HIA327722:HIC327724 HRW327722:HRY327724 IBS327722:IBU327724 ILO327722:ILQ327724 IVK327722:IVM327724 JFG327722:JFI327724 JPC327722:JPE327724 JYY327722:JZA327724 KIU327722:KIW327724 KSQ327722:KSS327724 LCM327722:LCO327724 LMI327722:LMK327724 LWE327722:LWG327724 MGA327722:MGC327724 MPW327722:MPY327724 MZS327722:MZU327724 NJO327722:NJQ327724 NTK327722:NTM327724 ODG327722:ODI327724 ONC327722:ONE327724 OWY327722:OXA327724 PGU327722:PGW327724 PQQ327722:PQS327724 QAM327722:QAO327724 QKI327722:QKK327724 QUE327722:QUG327724 REA327722:REC327724 RNW327722:RNY327724 RXS327722:RXU327724 SHO327722:SHQ327724 SRK327722:SRM327724 TBG327722:TBI327724 TLC327722:TLE327724 TUY327722:TVA327724 UEU327722:UEW327724 UOQ327722:UOS327724 UYM327722:UYO327724 VII327722:VIK327724 VSE327722:VSG327724 WCA327722:WCC327724 WLW327722:WLY327724 WVS327722:WVU327724 M393258:O393260 JG393258:JI393260 TC393258:TE393260 ACY393258:ADA393260 AMU393258:AMW393260 AWQ393258:AWS393260 BGM393258:BGO393260 BQI393258:BQK393260 CAE393258:CAG393260 CKA393258:CKC393260 CTW393258:CTY393260 DDS393258:DDU393260 DNO393258:DNQ393260 DXK393258:DXM393260 EHG393258:EHI393260 ERC393258:ERE393260 FAY393258:FBA393260 FKU393258:FKW393260 FUQ393258:FUS393260 GEM393258:GEO393260 GOI393258:GOK393260 GYE393258:GYG393260 HIA393258:HIC393260 HRW393258:HRY393260 IBS393258:IBU393260 ILO393258:ILQ393260 IVK393258:IVM393260 JFG393258:JFI393260 JPC393258:JPE393260 JYY393258:JZA393260 KIU393258:KIW393260 KSQ393258:KSS393260 LCM393258:LCO393260 LMI393258:LMK393260 LWE393258:LWG393260 MGA393258:MGC393260 MPW393258:MPY393260 MZS393258:MZU393260 NJO393258:NJQ393260 NTK393258:NTM393260 ODG393258:ODI393260 ONC393258:ONE393260 OWY393258:OXA393260 PGU393258:PGW393260 PQQ393258:PQS393260 QAM393258:QAO393260 QKI393258:QKK393260 QUE393258:QUG393260 REA393258:REC393260 RNW393258:RNY393260 RXS393258:RXU393260 SHO393258:SHQ393260 SRK393258:SRM393260 TBG393258:TBI393260 TLC393258:TLE393260 TUY393258:TVA393260 UEU393258:UEW393260 UOQ393258:UOS393260 UYM393258:UYO393260 VII393258:VIK393260 VSE393258:VSG393260 WCA393258:WCC393260 WLW393258:WLY393260 WVS393258:WVU393260 M458794:O458796 JG458794:JI458796 TC458794:TE458796 ACY458794:ADA458796 AMU458794:AMW458796 AWQ458794:AWS458796 BGM458794:BGO458796 BQI458794:BQK458796 CAE458794:CAG458796 CKA458794:CKC458796 CTW458794:CTY458796 DDS458794:DDU458796 DNO458794:DNQ458796 DXK458794:DXM458796 EHG458794:EHI458796 ERC458794:ERE458796 FAY458794:FBA458796 FKU458794:FKW458796 FUQ458794:FUS458796 GEM458794:GEO458796 GOI458794:GOK458796 GYE458794:GYG458796 HIA458794:HIC458796 HRW458794:HRY458796 IBS458794:IBU458796 ILO458794:ILQ458796 IVK458794:IVM458796 JFG458794:JFI458796 JPC458794:JPE458796 JYY458794:JZA458796 KIU458794:KIW458796 KSQ458794:KSS458796 LCM458794:LCO458796 LMI458794:LMK458796 LWE458794:LWG458796 MGA458794:MGC458796 MPW458794:MPY458796 MZS458794:MZU458796 NJO458794:NJQ458796 NTK458794:NTM458796 ODG458794:ODI458796 ONC458794:ONE458796 OWY458794:OXA458796 PGU458794:PGW458796 PQQ458794:PQS458796 QAM458794:QAO458796 QKI458794:QKK458796 QUE458794:QUG458796 REA458794:REC458796 RNW458794:RNY458796 RXS458794:RXU458796 SHO458794:SHQ458796 SRK458794:SRM458796 TBG458794:TBI458796 TLC458794:TLE458796 TUY458794:TVA458796 UEU458794:UEW458796 UOQ458794:UOS458796 UYM458794:UYO458796 VII458794:VIK458796 VSE458794:VSG458796 WCA458794:WCC458796 WLW458794:WLY458796 WVS458794:WVU458796 M524330:O524332 JG524330:JI524332 TC524330:TE524332 ACY524330:ADA524332 AMU524330:AMW524332 AWQ524330:AWS524332 BGM524330:BGO524332 BQI524330:BQK524332 CAE524330:CAG524332 CKA524330:CKC524332 CTW524330:CTY524332 DDS524330:DDU524332 DNO524330:DNQ524332 DXK524330:DXM524332 EHG524330:EHI524332 ERC524330:ERE524332 FAY524330:FBA524332 FKU524330:FKW524332 FUQ524330:FUS524332 GEM524330:GEO524332 GOI524330:GOK524332 GYE524330:GYG524332 HIA524330:HIC524332 HRW524330:HRY524332 IBS524330:IBU524332 ILO524330:ILQ524332 IVK524330:IVM524332 JFG524330:JFI524332 JPC524330:JPE524332 JYY524330:JZA524332 KIU524330:KIW524332 KSQ524330:KSS524332 LCM524330:LCO524332 LMI524330:LMK524332 LWE524330:LWG524332 MGA524330:MGC524332 MPW524330:MPY524332 MZS524330:MZU524332 NJO524330:NJQ524332 NTK524330:NTM524332 ODG524330:ODI524332 ONC524330:ONE524332 OWY524330:OXA524332 PGU524330:PGW524332 PQQ524330:PQS524332 QAM524330:QAO524332 QKI524330:QKK524332 QUE524330:QUG524332 REA524330:REC524332 RNW524330:RNY524332 RXS524330:RXU524332 SHO524330:SHQ524332 SRK524330:SRM524332 TBG524330:TBI524332 TLC524330:TLE524332 TUY524330:TVA524332 UEU524330:UEW524332 UOQ524330:UOS524332 UYM524330:UYO524332 VII524330:VIK524332 VSE524330:VSG524332 WCA524330:WCC524332 WLW524330:WLY524332 WVS524330:WVU524332 M589866:O589868 JG589866:JI589868 TC589866:TE589868 ACY589866:ADA589868 AMU589866:AMW589868 AWQ589866:AWS589868 BGM589866:BGO589868 BQI589866:BQK589868 CAE589866:CAG589868 CKA589866:CKC589868 CTW589866:CTY589868 DDS589866:DDU589868 DNO589866:DNQ589868 DXK589866:DXM589868 EHG589866:EHI589868 ERC589866:ERE589868 FAY589866:FBA589868 FKU589866:FKW589868 FUQ589866:FUS589868 GEM589866:GEO589868 GOI589866:GOK589868 GYE589866:GYG589868 HIA589866:HIC589868 HRW589866:HRY589868 IBS589866:IBU589868 ILO589866:ILQ589868 IVK589866:IVM589868 JFG589866:JFI589868 JPC589866:JPE589868 JYY589866:JZA589868 KIU589866:KIW589868 KSQ589866:KSS589868 LCM589866:LCO589868 LMI589866:LMK589868 LWE589866:LWG589868 MGA589866:MGC589868 MPW589866:MPY589868 MZS589866:MZU589868 NJO589866:NJQ589868 NTK589866:NTM589868 ODG589866:ODI589868 ONC589866:ONE589868 OWY589866:OXA589868 PGU589866:PGW589868 PQQ589866:PQS589868 QAM589866:QAO589868 QKI589866:QKK589868 QUE589866:QUG589868 REA589866:REC589868 RNW589866:RNY589868 RXS589866:RXU589868 SHO589866:SHQ589868 SRK589866:SRM589868 TBG589866:TBI589868 TLC589866:TLE589868 TUY589866:TVA589868 UEU589866:UEW589868 UOQ589866:UOS589868 UYM589866:UYO589868 VII589866:VIK589868 VSE589866:VSG589868 WCA589866:WCC589868 WLW589866:WLY589868 WVS589866:WVU589868 M655402:O655404 JG655402:JI655404 TC655402:TE655404 ACY655402:ADA655404 AMU655402:AMW655404 AWQ655402:AWS655404 BGM655402:BGO655404 BQI655402:BQK655404 CAE655402:CAG655404 CKA655402:CKC655404 CTW655402:CTY655404 DDS655402:DDU655404 DNO655402:DNQ655404 DXK655402:DXM655404 EHG655402:EHI655404 ERC655402:ERE655404 FAY655402:FBA655404 FKU655402:FKW655404 FUQ655402:FUS655404 GEM655402:GEO655404 GOI655402:GOK655404 GYE655402:GYG655404 HIA655402:HIC655404 HRW655402:HRY655404 IBS655402:IBU655404 ILO655402:ILQ655404 IVK655402:IVM655404 JFG655402:JFI655404 JPC655402:JPE655404 JYY655402:JZA655404 KIU655402:KIW655404 KSQ655402:KSS655404 LCM655402:LCO655404 LMI655402:LMK655404 LWE655402:LWG655404 MGA655402:MGC655404 MPW655402:MPY655404 MZS655402:MZU655404 NJO655402:NJQ655404 NTK655402:NTM655404 ODG655402:ODI655404 ONC655402:ONE655404 OWY655402:OXA655404 PGU655402:PGW655404 PQQ655402:PQS655404 QAM655402:QAO655404 QKI655402:QKK655404 QUE655402:QUG655404 REA655402:REC655404 RNW655402:RNY655404 RXS655402:RXU655404 SHO655402:SHQ655404 SRK655402:SRM655404 TBG655402:TBI655404 TLC655402:TLE655404 TUY655402:TVA655404 UEU655402:UEW655404 UOQ655402:UOS655404 UYM655402:UYO655404 VII655402:VIK655404 VSE655402:VSG655404 WCA655402:WCC655404 WLW655402:WLY655404 WVS655402:WVU655404 M720938:O720940 JG720938:JI720940 TC720938:TE720940 ACY720938:ADA720940 AMU720938:AMW720940 AWQ720938:AWS720940 BGM720938:BGO720940 BQI720938:BQK720940 CAE720938:CAG720940 CKA720938:CKC720940 CTW720938:CTY720940 DDS720938:DDU720940 DNO720938:DNQ720940 DXK720938:DXM720940 EHG720938:EHI720940 ERC720938:ERE720940 FAY720938:FBA720940 FKU720938:FKW720940 FUQ720938:FUS720940 GEM720938:GEO720940 GOI720938:GOK720940 GYE720938:GYG720940 HIA720938:HIC720940 HRW720938:HRY720940 IBS720938:IBU720940 ILO720938:ILQ720940 IVK720938:IVM720940 JFG720938:JFI720940 JPC720938:JPE720940 JYY720938:JZA720940 KIU720938:KIW720940 KSQ720938:KSS720940 LCM720938:LCO720940 LMI720938:LMK720940 LWE720938:LWG720940 MGA720938:MGC720940 MPW720938:MPY720940 MZS720938:MZU720940 NJO720938:NJQ720940 NTK720938:NTM720940 ODG720938:ODI720940 ONC720938:ONE720940 OWY720938:OXA720940 PGU720938:PGW720940 PQQ720938:PQS720940 QAM720938:QAO720940 QKI720938:QKK720940 QUE720938:QUG720940 REA720938:REC720940 RNW720938:RNY720940 RXS720938:RXU720940 SHO720938:SHQ720940 SRK720938:SRM720940 TBG720938:TBI720940 TLC720938:TLE720940 TUY720938:TVA720940 UEU720938:UEW720940 UOQ720938:UOS720940 UYM720938:UYO720940 VII720938:VIK720940 VSE720938:VSG720940 WCA720938:WCC720940 WLW720938:WLY720940 WVS720938:WVU720940 M786474:O786476 JG786474:JI786476 TC786474:TE786476 ACY786474:ADA786476 AMU786474:AMW786476 AWQ786474:AWS786476 BGM786474:BGO786476 BQI786474:BQK786476 CAE786474:CAG786476 CKA786474:CKC786476 CTW786474:CTY786476 DDS786474:DDU786476 DNO786474:DNQ786476 DXK786474:DXM786476 EHG786474:EHI786476 ERC786474:ERE786476 FAY786474:FBA786476 FKU786474:FKW786476 FUQ786474:FUS786476 GEM786474:GEO786476 GOI786474:GOK786476 GYE786474:GYG786476 HIA786474:HIC786476 HRW786474:HRY786476 IBS786474:IBU786476 ILO786474:ILQ786476 IVK786474:IVM786476 JFG786474:JFI786476 JPC786474:JPE786476 JYY786474:JZA786476 KIU786474:KIW786476 KSQ786474:KSS786476 LCM786474:LCO786476 LMI786474:LMK786476 LWE786474:LWG786476 MGA786474:MGC786476 MPW786474:MPY786476 MZS786474:MZU786476 NJO786474:NJQ786476 NTK786474:NTM786476 ODG786474:ODI786476 ONC786474:ONE786476 OWY786474:OXA786476 PGU786474:PGW786476 PQQ786474:PQS786476 QAM786474:QAO786476 QKI786474:QKK786476 QUE786474:QUG786476 REA786474:REC786476 RNW786474:RNY786476 RXS786474:RXU786476 SHO786474:SHQ786476 SRK786474:SRM786476 TBG786474:TBI786476 TLC786474:TLE786476 TUY786474:TVA786476 UEU786474:UEW786476 UOQ786474:UOS786476 UYM786474:UYO786476 VII786474:VIK786476 VSE786474:VSG786476 WCA786474:WCC786476 WLW786474:WLY786476 WVS786474:WVU786476 M852010:O852012 JG852010:JI852012 TC852010:TE852012 ACY852010:ADA852012 AMU852010:AMW852012 AWQ852010:AWS852012 BGM852010:BGO852012 BQI852010:BQK852012 CAE852010:CAG852012 CKA852010:CKC852012 CTW852010:CTY852012 DDS852010:DDU852012 DNO852010:DNQ852012 DXK852010:DXM852012 EHG852010:EHI852012 ERC852010:ERE852012 FAY852010:FBA852012 FKU852010:FKW852012 FUQ852010:FUS852012 GEM852010:GEO852012 GOI852010:GOK852012 GYE852010:GYG852012 HIA852010:HIC852012 HRW852010:HRY852012 IBS852010:IBU852012 ILO852010:ILQ852012 IVK852010:IVM852012 JFG852010:JFI852012 JPC852010:JPE852012 JYY852010:JZA852012 KIU852010:KIW852012 KSQ852010:KSS852012 LCM852010:LCO852012 LMI852010:LMK852012 LWE852010:LWG852012 MGA852010:MGC852012 MPW852010:MPY852012 MZS852010:MZU852012 NJO852010:NJQ852012 NTK852010:NTM852012 ODG852010:ODI852012 ONC852010:ONE852012 OWY852010:OXA852012 PGU852010:PGW852012 PQQ852010:PQS852012 QAM852010:QAO852012 QKI852010:QKK852012 QUE852010:QUG852012 REA852010:REC852012 RNW852010:RNY852012 RXS852010:RXU852012 SHO852010:SHQ852012 SRK852010:SRM852012 TBG852010:TBI852012 TLC852010:TLE852012 TUY852010:TVA852012 UEU852010:UEW852012 UOQ852010:UOS852012 UYM852010:UYO852012 VII852010:VIK852012 VSE852010:VSG852012 WCA852010:WCC852012 WLW852010:WLY852012 WVS852010:WVU852012 M917546:O917548 JG917546:JI917548 TC917546:TE917548 ACY917546:ADA917548 AMU917546:AMW917548 AWQ917546:AWS917548 BGM917546:BGO917548 BQI917546:BQK917548 CAE917546:CAG917548 CKA917546:CKC917548 CTW917546:CTY917548 DDS917546:DDU917548 DNO917546:DNQ917548 DXK917546:DXM917548 EHG917546:EHI917548 ERC917546:ERE917548 FAY917546:FBA917548 FKU917546:FKW917548 FUQ917546:FUS917548 GEM917546:GEO917548 GOI917546:GOK917548 GYE917546:GYG917548 HIA917546:HIC917548 HRW917546:HRY917548 IBS917546:IBU917548 ILO917546:ILQ917548 IVK917546:IVM917548 JFG917546:JFI917548 JPC917546:JPE917548 JYY917546:JZA917548 KIU917546:KIW917548 KSQ917546:KSS917548 LCM917546:LCO917548 LMI917546:LMK917548 LWE917546:LWG917548 MGA917546:MGC917548 MPW917546:MPY917548 MZS917546:MZU917548 NJO917546:NJQ917548 NTK917546:NTM917548 ODG917546:ODI917548 ONC917546:ONE917548 OWY917546:OXA917548 PGU917546:PGW917548 PQQ917546:PQS917548 QAM917546:QAO917548 QKI917546:QKK917548 QUE917546:QUG917548 REA917546:REC917548 RNW917546:RNY917548 RXS917546:RXU917548 SHO917546:SHQ917548 SRK917546:SRM917548 TBG917546:TBI917548 TLC917546:TLE917548 TUY917546:TVA917548 UEU917546:UEW917548 UOQ917546:UOS917548 UYM917546:UYO917548 VII917546:VIK917548 VSE917546:VSG917548 WCA917546:WCC917548 WLW917546:WLY917548 WVS917546:WVU917548 JG46:JI46 TC46:TE46 ACY46:ADA46 AMU46:AMW46 AWQ46:AWS46 BGM46:BGO46 BQI46:BQK46 CAE46:CAG46 CKA46:CKC46 CTW46:CTY46 DDS46:DDU46 DNO46:DNQ46 DXK46:DXM46 EHG46:EHI46 ERC46:ERE46 FAY46:FBA46 FKU46:FKW46 FUQ46:FUS46 GEM46:GEO46 GOI46:GOK46 GYE46:GYG46 HIA46:HIC46 HRW46:HRY46 IBS46:IBU46 ILO46:ILQ46 IVK46:IVM46 JFG46:JFI46 JPC46:JPE46 JYY46:JZA46 KIU46:KIW46 KSQ46:KSS46 LCM46:LCO46 LMI46:LMK46 LWE46:LWG46 MGA46:MGC46 MPW46:MPY46 MZS46:MZU46 NJO46:NJQ46 NTK46:NTM46 ODG46:ODI46 ONC46:ONE46 OWY46:OXA46 PGU46:PGW46 PQQ46:PQS46 QAM46:QAO46 QKI46:QKK46 QUE46:QUG46 REA46:REC46 RNW46:RNY46 RXS46:RXU46 SHO46:SHQ46 SRK46:SRM46 TBG46:TBI46 TLC46:TLE46 TUY46:TVA46 UEU46:UEW46 UOQ46:UOS46 UYM46:UYO46 VII46:VIK46 VSE46:VSG46 WCA46:WCC46 WLW46:WLY46 WVS46:WVU46" xr:uid="{00000000-0002-0000-0200-000004000000}">
      <formula1>"1030円,1550円"</formula1>
    </dataValidation>
    <dataValidation type="list" allowBlank="1" showInputMessage="1" showErrorMessage="1" sqref="WVR983091:WVU983093 L983091:O983093 JF983091:JI983093 TB983091:TE983093 ACX983091:ADA983093 AMT983091:AMW983093 AWP983091:AWS983093 BGL983091:BGO983093 BQH983091:BQK983093 CAD983091:CAG983093 CJZ983091:CKC983093 CTV983091:CTY983093 DDR983091:DDU983093 DNN983091:DNQ983093 DXJ983091:DXM983093 EHF983091:EHI983093 ERB983091:ERE983093 FAX983091:FBA983093 FKT983091:FKW983093 FUP983091:FUS983093 GEL983091:GEO983093 GOH983091:GOK983093 GYD983091:GYG983093 HHZ983091:HIC983093 HRV983091:HRY983093 IBR983091:IBU983093 ILN983091:ILQ983093 IVJ983091:IVM983093 JFF983091:JFI983093 JPB983091:JPE983093 JYX983091:JZA983093 KIT983091:KIW983093 KSP983091:KSS983093 LCL983091:LCO983093 LMH983091:LMK983093 LWD983091:LWG983093 MFZ983091:MGC983093 MPV983091:MPY983093 MZR983091:MZU983093 NJN983091:NJQ983093 NTJ983091:NTM983093 ODF983091:ODI983093 ONB983091:ONE983093 OWX983091:OXA983093 PGT983091:PGW983093 PQP983091:PQS983093 QAL983091:QAO983093 QKH983091:QKK983093 QUD983091:QUG983093 RDZ983091:REC983093 RNV983091:RNY983093 RXR983091:RXU983093 SHN983091:SHQ983093 SRJ983091:SRM983093 TBF983091:TBI983093 TLB983091:TLE983093 TUX983091:TVA983093 UET983091:UEW983093 UOP983091:UOS983093 UYL983091:UYO983093 VIH983091:VIK983093 VSD983091:VSG983093 WBZ983091:WCC983093 WLV983091:WLY983093 L65587:O65589 JF65587:JI65589 TB65587:TE65589 ACX65587:ADA65589 AMT65587:AMW65589 AWP65587:AWS65589 BGL65587:BGO65589 BQH65587:BQK65589 CAD65587:CAG65589 CJZ65587:CKC65589 CTV65587:CTY65589 DDR65587:DDU65589 DNN65587:DNQ65589 DXJ65587:DXM65589 EHF65587:EHI65589 ERB65587:ERE65589 FAX65587:FBA65589 FKT65587:FKW65589 FUP65587:FUS65589 GEL65587:GEO65589 GOH65587:GOK65589 GYD65587:GYG65589 HHZ65587:HIC65589 HRV65587:HRY65589 IBR65587:IBU65589 ILN65587:ILQ65589 IVJ65587:IVM65589 JFF65587:JFI65589 JPB65587:JPE65589 JYX65587:JZA65589 KIT65587:KIW65589 KSP65587:KSS65589 LCL65587:LCO65589 LMH65587:LMK65589 LWD65587:LWG65589 MFZ65587:MGC65589 MPV65587:MPY65589 MZR65587:MZU65589 NJN65587:NJQ65589 NTJ65587:NTM65589 ODF65587:ODI65589 ONB65587:ONE65589 OWX65587:OXA65589 PGT65587:PGW65589 PQP65587:PQS65589 QAL65587:QAO65589 QKH65587:QKK65589 QUD65587:QUG65589 RDZ65587:REC65589 RNV65587:RNY65589 RXR65587:RXU65589 SHN65587:SHQ65589 SRJ65587:SRM65589 TBF65587:TBI65589 TLB65587:TLE65589 TUX65587:TVA65589 UET65587:UEW65589 UOP65587:UOS65589 UYL65587:UYO65589 VIH65587:VIK65589 VSD65587:VSG65589 WBZ65587:WCC65589 WLV65587:WLY65589 WVR65587:WVU65589 L131123:O131125 JF131123:JI131125 TB131123:TE131125 ACX131123:ADA131125 AMT131123:AMW131125 AWP131123:AWS131125 BGL131123:BGO131125 BQH131123:BQK131125 CAD131123:CAG131125 CJZ131123:CKC131125 CTV131123:CTY131125 DDR131123:DDU131125 DNN131123:DNQ131125 DXJ131123:DXM131125 EHF131123:EHI131125 ERB131123:ERE131125 FAX131123:FBA131125 FKT131123:FKW131125 FUP131123:FUS131125 GEL131123:GEO131125 GOH131123:GOK131125 GYD131123:GYG131125 HHZ131123:HIC131125 HRV131123:HRY131125 IBR131123:IBU131125 ILN131123:ILQ131125 IVJ131123:IVM131125 JFF131123:JFI131125 JPB131123:JPE131125 JYX131123:JZA131125 KIT131123:KIW131125 KSP131123:KSS131125 LCL131123:LCO131125 LMH131123:LMK131125 LWD131123:LWG131125 MFZ131123:MGC131125 MPV131123:MPY131125 MZR131123:MZU131125 NJN131123:NJQ131125 NTJ131123:NTM131125 ODF131123:ODI131125 ONB131123:ONE131125 OWX131123:OXA131125 PGT131123:PGW131125 PQP131123:PQS131125 QAL131123:QAO131125 QKH131123:QKK131125 QUD131123:QUG131125 RDZ131123:REC131125 RNV131123:RNY131125 RXR131123:RXU131125 SHN131123:SHQ131125 SRJ131123:SRM131125 TBF131123:TBI131125 TLB131123:TLE131125 TUX131123:TVA131125 UET131123:UEW131125 UOP131123:UOS131125 UYL131123:UYO131125 VIH131123:VIK131125 VSD131123:VSG131125 WBZ131123:WCC131125 WLV131123:WLY131125 WVR131123:WVU131125 L196659:O196661 JF196659:JI196661 TB196659:TE196661 ACX196659:ADA196661 AMT196659:AMW196661 AWP196659:AWS196661 BGL196659:BGO196661 BQH196659:BQK196661 CAD196659:CAG196661 CJZ196659:CKC196661 CTV196659:CTY196661 DDR196659:DDU196661 DNN196659:DNQ196661 DXJ196659:DXM196661 EHF196659:EHI196661 ERB196659:ERE196661 FAX196659:FBA196661 FKT196659:FKW196661 FUP196659:FUS196661 GEL196659:GEO196661 GOH196659:GOK196661 GYD196659:GYG196661 HHZ196659:HIC196661 HRV196659:HRY196661 IBR196659:IBU196661 ILN196659:ILQ196661 IVJ196659:IVM196661 JFF196659:JFI196661 JPB196659:JPE196661 JYX196659:JZA196661 KIT196659:KIW196661 KSP196659:KSS196661 LCL196659:LCO196661 LMH196659:LMK196661 LWD196659:LWG196661 MFZ196659:MGC196661 MPV196659:MPY196661 MZR196659:MZU196661 NJN196659:NJQ196661 NTJ196659:NTM196661 ODF196659:ODI196661 ONB196659:ONE196661 OWX196659:OXA196661 PGT196659:PGW196661 PQP196659:PQS196661 QAL196659:QAO196661 QKH196659:QKK196661 QUD196659:QUG196661 RDZ196659:REC196661 RNV196659:RNY196661 RXR196659:RXU196661 SHN196659:SHQ196661 SRJ196659:SRM196661 TBF196659:TBI196661 TLB196659:TLE196661 TUX196659:TVA196661 UET196659:UEW196661 UOP196659:UOS196661 UYL196659:UYO196661 VIH196659:VIK196661 VSD196659:VSG196661 WBZ196659:WCC196661 WLV196659:WLY196661 WVR196659:WVU196661 L262195:O262197 JF262195:JI262197 TB262195:TE262197 ACX262195:ADA262197 AMT262195:AMW262197 AWP262195:AWS262197 BGL262195:BGO262197 BQH262195:BQK262197 CAD262195:CAG262197 CJZ262195:CKC262197 CTV262195:CTY262197 DDR262195:DDU262197 DNN262195:DNQ262197 DXJ262195:DXM262197 EHF262195:EHI262197 ERB262195:ERE262197 FAX262195:FBA262197 FKT262195:FKW262197 FUP262195:FUS262197 GEL262195:GEO262197 GOH262195:GOK262197 GYD262195:GYG262197 HHZ262195:HIC262197 HRV262195:HRY262197 IBR262195:IBU262197 ILN262195:ILQ262197 IVJ262195:IVM262197 JFF262195:JFI262197 JPB262195:JPE262197 JYX262195:JZA262197 KIT262195:KIW262197 KSP262195:KSS262197 LCL262195:LCO262197 LMH262195:LMK262197 LWD262195:LWG262197 MFZ262195:MGC262197 MPV262195:MPY262197 MZR262195:MZU262197 NJN262195:NJQ262197 NTJ262195:NTM262197 ODF262195:ODI262197 ONB262195:ONE262197 OWX262195:OXA262197 PGT262195:PGW262197 PQP262195:PQS262197 QAL262195:QAO262197 QKH262195:QKK262197 QUD262195:QUG262197 RDZ262195:REC262197 RNV262195:RNY262197 RXR262195:RXU262197 SHN262195:SHQ262197 SRJ262195:SRM262197 TBF262195:TBI262197 TLB262195:TLE262197 TUX262195:TVA262197 UET262195:UEW262197 UOP262195:UOS262197 UYL262195:UYO262197 VIH262195:VIK262197 VSD262195:VSG262197 WBZ262195:WCC262197 WLV262195:WLY262197 WVR262195:WVU262197 L327731:O327733 JF327731:JI327733 TB327731:TE327733 ACX327731:ADA327733 AMT327731:AMW327733 AWP327731:AWS327733 BGL327731:BGO327733 BQH327731:BQK327733 CAD327731:CAG327733 CJZ327731:CKC327733 CTV327731:CTY327733 DDR327731:DDU327733 DNN327731:DNQ327733 DXJ327731:DXM327733 EHF327731:EHI327733 ERB327731:ERE327733 FAX327731:FBA327733 FKT327731:FKW327733 FUP327731:FUS327733 GEL327731:GEO327733 GOH327731:GOK327733 GYD327731:GYG327733 HHZ327731:HIC327733 HRV327731:HRY327733 IBR327731:IBU327733 ILN327731:ILQ327733 IVJ327731:IVM327733 JFF327731:JFI327733 JPB327731:JPE327733 JYX327731:JZA327733 KIT327731:KIW327733 KSP327731:KSS327733 LCL327731:LCO327733 LMH327731:LMK327733 LWD327731:LWG327733 MFZ327731:MGC327733 MPV327731:MPY327733 MZR327731:MZU327733 NJN327731:NJQ327733 NTJ327731:NTM327733 ODF327731:ODI327733 ONB327731:ONE327733 OWX327731:OXA327733 PGT327731:PGW327733 PQP327731:PQS327733 QAL327731:QAO327733 QKH327731:QKK327733 QUD327731:QUG327733 RDZ327731:REC327733 RNV327731:RNY327733 RXR327731:RXU327733 SHN327731:SHQ327733 SRJ327731:SRM327733 TBF327731:TBI327733 TLB327731:TLE327733 TUX327731:TVA327733 UET327731:UEW327733 UOP327731:UOS327733 UYL327731:UYO327733 VIH327731:VIK327733 VSD327731:VSG327733 WBZ327731:WCC327733 WLV327731:WLY327733 WVR327731:WVU327733 L393267:O393269 JF393267:JI393269 TB393267:TE393269 ACX393267:ADA393269 AMT393267:AMW393269 AWP393267:AWS393269 BGL393267:BGO393269 BQH393267:BQK393269 CAD393267:CAG393269 CJZ393267:CKC393269 CTV393267:CTY393269 DDR393267:DDU393269 DNN393267:DNQ393269 DXJ393267:DXM393269 EHF393267:EHI393269 ERB393267:ERE393269 FAX393267:FBA393269 FKT393267:FKW393269 FUP393267:FUS393269 GEL393267:GEO393269 GOH393267:GOK393269 GYD393267:GYG393269 HHZ393267:HIC393269 HRV393267:HRY393269 IBR393267:IBU393269 ILN393267:ILQ393269 IVJ393267:IVM393269 JFF393267:JFI393269 JPB393267:JPE393269 JYX393267:JZA393269 KIT393267:KIW393269 KSP393267:KSS393269 LCL393267:LCO393269 LMH393267:LMK393269 LWD393267:LWG393269 MFZ393267:MGC393269 MPV393267:MPY393269 MZR393267:MZU393269 NJN393267:NJQ393269 NTJ393267:NTM393269 ODF393267:ODI393269 ONB393267:ONE393269 OWX393267:OXA393269 PGT393267:PGW393269 PQP393267:PQS393269 QAL393267:QAO393269 QKH393267:QKK393269 QUD393267:QUG393269 RDZ393267:REC393269 RNV393267:RNY393269 RXR393267:RXU393269 SHN393267:SHQ393269 SRJ393267:SRM393269 TBF393267:TBI393269 TLB393267:TLE393269 TUX393267:TVA393269 UET393267:UEW393269 UOP393267:UOS393269 UYL393267:UYO393269 VIH393267:VIK393269 VSD393267:VSG393269 WBZ393267:WCC393269 WLV393267:WLY393269 WVR393267:WVU393269 L458803:O458805 JF458803:JI458805 TB458803:TE458805 ACX458803:ADA458805 AMT458803:AMW458805 AWP458803:AWS458805 BGL458803:BGO458805 BQH458803:BQK458805 CAD458803:CAG458805 CJZ458803:CKC458805 CTV458803:CTY458805 DDR458803:DDU458805 DNN458803:DNQ458805 DXJ458803:DXM458805 EHF458803:EHI458805 ERB458803:ERE458805 FAX458803:FBA458805 FKT458803:FKW458805 FUP458803:FUS458805 GEL458803:GEO458805 GOH458803:GOK458805 GYD458803:GYG458805 HHZ458803:HIC458805 HRV458803:HRY458805 IBR458803:IBU458805 ILN458803:ILQ458805 IVJ458803:IVM458805 JFF458803:JFI458805 JPB458803:JPE458805 JYX458803:JZA458805 KIT458803:KIW458805 KSP458803:KSS458805 LCL458803:LCO458805 LMH458803:LMK458805 LWD458803:LWG458805 MFZ458803:MGC458805 MPV458803:MPY458805 MZR458803:MZU458805 NJN458803:NJQ458805 NTJ458803:NTM458805 ODF458803:ODI458805 ONB458803:ONE458805 OWX458803:OXA458805 PGT458803:PGW458805 PQP458803:PQS458805 QAL458803:QAO458805 QKH458803:QKK458805 QUD458803:QUG458805 RDZ458803:REC458805 RNV458803:RNY458805 RXR458803:RXU458805 SHN458803:SHQ458805 SRJ458803:SRM458805 TBF458803:TBI458805 TLB458803:TLE458805 TUX458803:TVA458805 UET458803:UEW458805 UOP458803:UOS458805 UYL458803:UYO458805 VIH458803:VIK458805 VSD458803:VSG458805 WBZ458803:WCC458805 WLV458803:WLY458805 WVR458803:WVU458805 L524339:O524341 JF524339:JI524341 TB524339:TE524341 ACX524339:ADA524341 AMT524339:AMW524341 AWP524339:AWS524341 BGL524339:BGO524341 BQH524339:BQK524341 CAD524339:CAG524341 CJZ524339:CKC524341 CTV524339:CTY524341 DDR524339:DDU524341 DNN524339:DNQ524341 DXJ524339:DXM524341 EHF524339:EHI524341 ERB524339:ERE524341 FAX524339:FBA524341 FKT524339:FKW524341 FUP524339:FUS524341 GEL524339:GEO524341 GOH524339:GOK524341 GYD524339:GYG524341 HHZ524339:HIC524341 HRV524339:HRY524341 IBR524339:IBU524341 ILN524339:ILQ524341 IVJ524339:IVM524341 JFF524339:JFI524341 JPB524339:JPE524341 JYX524339:JZA524341 KIT524339:KIW524341 KSP524339:KSS524341 LCL524339:LCO524341 LMH524339:LMK524341 LWD524339:LWG524341 MFZ524339:MGC524341 MPV524339:MPY524341 MZR524339:MZU524341 NJN524339:NJQ524341 NTJ524339:NTM524341 ODF524339:ODI524341 ONB524339:ONE524341 OWX524339:OXA524341 PGT524339:PGW524341 PQP524339:PQS524341 QAL524339:QAO524341 QKH524339:QKK524341 QUD524339:QUG524341 RDZ524339:REC524341 RNV524339:RNY524341 RXR524339:RXU524341 SHN524339:SHQ524341 SRJ524339:SRM524341 TBF524339:TBI524341 TLB524339:TLE524341 TUX524339:TVA524341 UET524339:UEW524341 UOP524339:UOS524341 UYL524339:UYO524341 VIH524339:VIK524341 VSD524339:VSG524341 WBZ524339:WCC524341 WLV524339:WLY524341 WVR524339:WVU524341 L589875:O589877 JF589875:JI589877 TB589875:TE589877 ACX589875:ADA589877 AMT589875:AMW589877 AWP589875:AWS589877 BGL589875:BGO589877 BQH589875:BQK589877 CAD589875:CAG589877 CJZ589875:CKC589877 CTV589875:CTY589877 DDR589875:DDU589877 DNN589875:DNQ589877 DXJ589875:DXM589877 EHF589875:EHI589877 ERB589875:ERE589877 FAX589875:FBA589877 FKT589875:FKW589877 FUP589875:FUS589877 GEL589875:GEO589877 GOH589875:GOK589877 GYD589875:GYG589877 HHZ589875:HIC589877 HRV589875:HRY589877 IBR589875:IBU589877 ILN589875:ILQ589877 IVJ589875:IVM589877 JFF589875:JFI589877 JPB589875:JPE589877 JYX589875:JZA589877 KIT589875:KIW589877 KSP589875:KSS589877 LCL589875:LCO589877 LMH589875:LMK589877 LWD589875:LWG589877 MFZ589875:MGC589877 MPV589875:MPY589877 MZR589875:MZU589877 NJN589875:NJQ589877 NTJ589875:NTM589877 ODF589875:ODI589877 ONB589875:ONE589877 OWX589875:OXA589877 PGT589875:PGW589877 PQP589875:PQS589877 QAL589875:QAO589877 QKH589875:QKK589877 QUD589875:QUG589877 RDZ589875:REC589877 RNV589875:RNY589877 RXR589875:RXU589877 SHN589875:SHQ589877 SRJ589875:SRM589877 TBF589875:TBI589877 TLB589875:TLE589877 TUX589875:TVA589877 UET589875:UEW589877 UOP589875:UOS589877 UYL589875:UYO589877 VIH589875:VIK589877 VSD589875:VSG589877 WBZ589875:WCC589877 WLV589875:WLY589877 WVR589875:WVU589877 L655411:O655413 JF655411:JI655413 TB655411:TE655413 ACX655411:ADA655413 AMT655411:AMW655413 AWP655411:AWS655413 BGL655411:BGO655413 BQH655411:BQK655413 CAD655411:CAG655413 CJZ655411:CKC655413 CTV655411:CTY655413 DDR655411:DDU655413 DNN655411:DNQ655413 DXJ655411:DXM655413 EHF655411:EHI655413 ERB655411:ERE655413 FAX655411:FBA655413 FKT655411:FKW655413 FUP655411:FUS655413 GEL655411:GEO655413 GOH655411:GOK655413 GYD655411:GYG655413 HHZ655411:HIC655413 HRV655411:HRY655413 IBR655411:IBU655413 ILN655411:ILQ655413 IVJ655411:IVM655413 JFF655411:JFI655413 JPB655411:JPE655413 JYX655411:JZA655413 KIT655411:KIW655413 KSP655411:KSS655413 LCL655411:LCO655413 LMH655411:LMK655413 LWD655411:LWG655413 MFZ655411:MGC655413 MPV655411:MPY655413 MZR655411:MZU655413 NJN655411:NJQ655413 NTJ655411:NTM655413 ODF655411:ODI655413 ONB655411:ONE655413 OWX655411:OXA655413 PGT655411:PGW655413 PQP655411:PQS655413 QAL655411:QAO655413 QKH655411:QKK655413 QUD655411:QUG655413 RDZ655411:REC655413 RNV655411:RNY655413 RXR655411:RXU655413 SHN655411:SHQ655413 SRJ655411:SRM655413 TBF655411:TBI655413 TLB655411:TLE655413 TUX655411:TVA655413 UET655411:UEW655413 UOP655411:UOS655413 UYL655411:UYO655413 VIH655411:VIK655413 VSD655411:VSG655413 WBZ655411:WCC655413 WLV655411:WLY655413 WVR655411:WVU655413 L720947:O720949 JF720947:JI720949 TB720947:TE720949 ACX720947:ADA720949 AMT720947:AMW720949 AWP720947:AWS720949 BGL720947:BGO720949 BQH720947:BQK720949 CAD720947:CAG720949 CJZ720947:CKC720949 CTV720947:CTY720949 DDR720947:DDU720949 DNN720947:DNQ720949 DXJ720947:DXM720949 EHF720947:EHI720949 ERB720947:ERE720949 FAX720947:FBA720949 FKT720947:FKW720949 FUP720947:FUS720949 GEL720947:GEO720949 GOH720947:GOK720949 GYD720947:GYG720949 HHZ720947:HIC720949 HRV720947:HRY720949 IBR720947:IBU720949 ILN720947:ILQ720949 IVJ720947:IVM720949 JFF720947:JFI720949 JPB720947:JPE720949 JYX720947:JZA720949 KIT720947:KIW720949 KSP720947:KSS720949 LCL720947:LCO720949 LMH720947:LMK720949 LWD720947:LWG720949 MFZ720947:MGC720949 MPV720947:MPY720949 MZR720947:MZU720949 NJN720947:NJQ720949 NTJ720947:NTM720949 ODF720947:ODI720949 ONB720947:ONE720949 OWX720947:OXA720949 PGT720947:PGW720949 PQP720947:PQS720949 QAL720947:QAO720949 QKH720947:QKK720949 QUD720947:QUG720949 RDZ720947:REC720949 RNV720947:RNY720949 RXR720947:RXU720949 SHN720947:SHQ720949 SRJ720947:SRM720949 TBF720947:TBI720949 TLB720947:TLE720949 TUX720947:TVA720949 UET720947:UEW720949 UOP720947:UOS720949 UYL720947:UYO720949 VIH720947:VIK720949 VSD720947:VSG720949 WBZ720947:WCC720949 WLV720947:WLY720949 WVR720947:WVU720949 L786483:O786485 JF786483:JI786485 TB786483:TE786485 ACX786483:ADA786485 AMT786483:AMW786485 AWP786483:AWS786485 BGL786483:BGO786485 BQH786483:BQK786485 CAD786483:CAG786485 CJZ786483:CKC786485 CTV786483:CTY786485 DDR786483:DDU786485 DNN786483:DNQ786485 DXJ786483:DXM786485 EHF786483:EHI786485 ERB786483:ERE786485 FAX786483:FBA786485 FKT786483:FKW786485 FUP786483:FUS786485 GEL786483:GEO786485 GOH786483:GOK786485 GYD786483:GYG786485 HHZ786483:HIC786485 HRV786483:HRY786485 IBR786483:IBU786485 ILN786483:ILQ786485 IVJ786483:IVM786485 JFF786483:JFI786485 JPB786483:JPE786485 JYX786483:JZA786485 KIT786483:KIW786485 KSP786483:KSS786485 LCL786483:LCO786485 LMH786483:LMK786485 LWD786483:LWG786485 MFZ786483:MGC786485 MPV786483:MPY786485 MZR786483:MZU786485 NJN786483:NJQ786485 NTJ786483:NTM786485 ODF786483:ODI786485 ONB786483:ONE786485 OWX786483:OXA786485 PGT786483:PGW786485 PQP786483:PQS786485 QAL786483:QAO786485 QKH786483:QKK786485 QUD786483:QUG786485 RDZ786483:REC786485 RNV786483:RNY786485 RXR786483:RXU786485 SHN786483:SHQ786485 SRJ786483:SRM786485 TBF786483:TBI786485 TLB786483:TLE786485 TUX786483:TVA786485 UET786483:UEW786485 UOP786483:UOS786485 UYL786483:UYO786485 VIH786483:VIK786485 VSD786483:VSG786485 WBZ786483:WCC786485 WLV786483:WLY786485 WVR786483:WVU786485 L852019:O852021 JF852019:JI852021 TB852019:TE852021 ACX852019:ADA852021 AMT852019:AMW852021 AWP852019:AWS852021 BGL852019:BGO852021 BQH852019:BQK852021 CAD852019:CAG852021 CJZ852019:CKC852021 CTV852019:CTY852021 DDR852019:DDU852021 DNN852019:DNQ852021 DXJ852019:DXM852021 EHF852019:EHI852021 ERB852019:ERE852021 FAX852019:FBA852021 FKT852019:FKW852021 FUP852019:FUS852021 GEL852019:GEO852021 GOH852019:GOK852021 GYD852019:GYG852021 HHZ852019:HIC852021 HRV852019:HRY852021 IBR852019:IBU852021 ILN852019:ILQ852021 IVJ852019:IVM852021 JFF852019:JFI852021 JPB852019:JPE852021 JYX852019:JZA852021 KIT852019:KIW852021 KSP852019:KSS852021 LCL852019:LCO852021 LMH852019:LMK852021 LWD852019:LWG852021 MFZ852019:MGC852021 MPV852019:MPY852021 MZR852019:MZU852021 NJN852019:NJQ852021 NTJ852019:NTM852021 ODF852019:ODI852021 ONB852019:ONE852021 OWX852019:OXA852021 PGT852019:PGW852021 PQP852019:PQS852021 QAL852019:QAO852021 QKH852019:QKK852021 QUD852019:QUG852021 RDZ852019:REC852021 RNV852019:RNY852021 RXR852019:RXU852021 SHN852019:SHQ852021 SRJ852019:SRM852021 TBF852019:TBI852021 TLB852019:TLE852021 TUX852019:TVA852021 UET852019:UEW852021 UOP852019:UOS852021 UYL852019:UYO852021 VIH852019:VIK852021 VSD852019:VSG852021 WBZ852019:WCC852021 WLV852019:WLY852021 WVR852019:WVU852021 L917555:O917557 JF917555:JI917557 TB917555:TE917557 ACX917555:ADA917557 AMT917555:AMW917557 AWP917555:AWS917557 BGL917555:BGO917557 BQH917555:BQK917557 CAD917555:CAG917557 CJZ917555:CKC917557 CTV917555:CTY917557 DDR917555:DDU917557 DNN917555:DNQ917557 DXJ917555:DXM917557 EHF917555:EHI917557 ERB917555:ERE917557 FAX917555:FBA917557 FKT917555:FKW917557 FUP917555:FUS917557 GEL917555:GEO917557 GOH917555:GOK917557 GYD917555:GYG917557 HHZ917555:HIC917557 HRV917555:HRY917557 IBR917555:IBU917557 ILN917555:ILQ917557 IVJ917555:IVM917557 JFF917555:JFI917557 JPB917555:JPE917557 JYX917555:JZA917557 KIT917555:KIW917557 KSP917555:KSS917557 LCL917555:LCO917557 LMH917555:LMK917557 LWD917555:LWG917557 MFZ917555:MGC917557 MPV917555:MPY917557 MZR917555:MZU917557 NJN917555:NJQ917557 NTJ917555:NTM917557 ODF917555:ODI917557 ONB917555:ONE917557 OWX917555:OXA917557 PGT917555:PGW917557 PQP917555:PQS917557 QAL917555:QAO917557 QKH917555:QKK917557 QUD917555:QUG917557 RDZ917555:REC917557 RNV917555:RNY917557 RXR917555:RXU917557 SHN917555:SHQ917557 SRJ917555:SRM917557 TBF917555:TBI917557 TLB917555:TLE917557 TUX917555:TVA917557 UET917555:UEW917557 UOP917555:UOS917557 UYL917555:UYO917557 VIH917555:VIK917557 VSD917555:VSG917557 WBZ917555:WCC917557 WLV917555:WLY917557 WVR917555:WVU917557 JF55:JI57 TB55:TE57 ACX55:ADA57 AMT55:AMW57 AWP55:AWS57 BGL55:BGO57 BQH55:BQK57 CAD55:CAG57 CJZ55:CKC57 CTV55:CTY57 DDR55:DDU57 DNN55:DNQ57 DXJ55:DXM57 EHF55:EHI57 ERB55:ERE57 FAX55:FBA57 FKT55:FKW57 FUP55:FUS57 GEL55:GEO57 GOH55:GOK57 GYD55:GYG57 HHZ55:HIC57 HRV55:HRY57 IBR55:IBU57 ILN55:ILQ57 IVJ55:IVM57 JFF55:JFI57 JPB55:JPE57 JYX55:JZA57 KIT55:KIW57 KSP55:KSS57 LCL55:LCO57 LMH55:LMK57 LWD55:LWG57 MFZ55:MGC57 MPV55:MPY57 MZR55:MZU57 NJN55:NJQ57 NTJ55:NTM57 ODF55:ODI57 ONB55:ONE57 OWX55:OXA57 PGT55:PGW57 PQP55:PQS57 QAL55:QAO57 QKH55:QKK57 QUD55:QUG57 RDZ55:REC57 RNV55:RNY57 RXR55:RXU57 SHN55:SHQ57 SRJ55:SRM57 TBF55:TBI57 TLB55:TLE57 TUX55:TVA57 UET55:UEW57 UOP55:UOS57 UYL55:UYO57 VIH55:VIK57 VSD55:VSG57 WBZ55:WCC57 WLV55:WLY57 WVR55:WVU57" xr:uid="{00000000-0002-0000-0200-000005000000}">
      <formula1>"右回り,左回り,両回り,どちらでもよい"</formula1>
    </dataValidation>
    <dataValidation type="list" allowBlank="1" showInputMessage="1" showErrorMessage="1" sqref="WVS983095:WVU983100 M983095:O983100 JG983095:JI983100 TC983095:TE983100 ACY983095:ADA983100 AMU983095:AMW983100 AWQ983095:AWS983100 BGM983095:BGO983100 BQI983095:BQK983100 CAE983095:CAG983100 CKA983095:CKC983100 CTW983095:CTY983100 DDS983095:DDU983100 DNO983095:DNQ983100 DXK983095:DXM983100 EHG983095:EHI983100 ERC983095:ERE983100 FAY983095:FBA983100 FKU983095:FKW983100 FUQ983095:FUS983100 GEM983095:GEO983100 GOI983095:GOK983100 GYE983095:GYG983100 HIA983095:HIC983100 HRW983095:HRY983100 IBS983095:IBU983100 ILO983095:ILQ983100 IVK983095:IVM983100 JFG983095:JFI983100 JPC983095:JPE983100 JYY983095:JZA983100 KIU983095:KIW983100 KSQ983095:KSS983100 LCM983095:LCO983100 LMI983095:LMK983100 LWE983095:LWG983100 MGA983095:MGC983100 MPW983095:MPY983100 MZS983095:MZU983100 NJO983095:NJQ983100 NTK983095:NTM983100 ODG983095:ODI983100 ONC983095:ONE983100 OWY983095:OXA983100 PGU983095:PGW983100 PQQ983095:PQS983100 QAM983095:QAO983100 QKI983095:QKK983100 QUE983095:QUG983100 REA983095:REC983100 RNW983095:RNY983100 RXS983095:RXU983100 SHO983095:SHQ983100 SRK983095:SRM983100 TBG983095:TBI983100 TLC983095:TLE983100 TUY983095:TVA983100 UEU983095:UEW983100 UOQ983095:UOS983100 UYM983095:UYO983100 VII983095:VIK983100 VSE983095:VSG983100 WCA983095:WCC983100 WLW983095:WLY983100 M65591:O65596 JG65591:JI65596 TC65591:TE65596 ACY65591:ADA65596 AMU65591:AMW65596 AWQ65591:AWS65596 BGM65591:BGO65596 BQI65591:BQK65596 CAE65591:CAG65596 CKA65591:CKC65596 CTW65591:CTY65596 DDS65591:DDU65596 DNO65591:DNQ65596 DXK65591:DXM65596 EHG65591:EHI65596 ERC65591:ERE65596 FAY65591:FBA65596 FKU65591:FKW65596 FUQ65591:FUS65596 GEM65591:GEO65596 GOI65591:GOK65596 GYE65591:GYG65596 HIA65591:HIC65596 HRW65591:HRY65596 IBS65591:IBU65596 ILO65591:ILQ65596 IVK65591:IVM65596 JFG65591:JFI65596 JPC65591:JPE65596 JYY65591:JZA65596 KIU65591:KIW65596 KSQ65591:KSS65596 LCM65591:LCO65596 LMI65591:LMK65596 LWE65591:LWG65596 MGA65591:MGC65596 MPW65591:MPY65596 MZS65591:MZU65596 NJO65591:NJQ65596 NTK65591:NTM65596 ODG65591:ODI65596 ONC65591:ONE65596 OWY65591:OXA65596 PGU65591:PGW65596 PQQ65591:PQS65596 QAM65591:QAO65596 QKI65591:QKK65596 QUE65591:QUG65596 REA65591:REC65596 RNW65591:RNY65596 RXS65591:RXU65596 SHO65591:SHQ65596 SRK65591:SRM65596 TBG65591:TBI65596 TLC65591:TLE65596 TUY65591:TVA65596 UEU65591:UEW65596 UOQ65591:UOS65596 UYM65591:UYO65596 VII65591:VIK65596 VSE65591:VSG65596 WCA65591:WCC65596 WLW65591:WLY65596 WVS65591:WVU65596 M131127:O131132 JG131127:JI131132 TC131127:TE131132 ACY131127:ADA131132 AMU131127:AMW131132 AWQ131127:AWS131132 BGM131127:BGO131132 BQI131127:BQK131132 CAE131127:CAG131132 CKA131127:CKC131132 CTW131127:CTY131132 DDS131127:DDU131132 DNO131127:DNQ131132 DXK131127:DXM131132 EHG131127:EHI131132 ERC131127:ERE131132 FAY131127:FBA131132 FKU131127:FKW131132 FUQ131127:FUS131132 GEM131127:GEO131132 GOI131127:GOK131132 GYE131127:GYG131132 HIA131127:HIC131132 HRW131127:HRY131132 IBS131127:IBU131132 ILO131127:ILQ131132 IVK131127:IVM131132 JFG131127:JFI131132 JPC131127:JPE131132 JYY131127:JZA131132 KIU131127:KIW131132 KSQ131127:KSS131132 LCM131127:LCO131132 LMI131127:LMK131132 LWE131127:LWG131132 MGA131127:MGC131132 MPW131127:MPY131132 MZS131127:MZU131132 NJO131127:NJQ131132 NTK131127:NTM131132 ODG131127:ODI131132 ONC131127:ONE131132 OWY131127:OXA131132 PGU131127:PGW131132 PQQ131127:PQS131132 QAM131127:QAO131132 QKI131127:QKK131132 QUE131127:QUG131132 REA131127:REC131132 RNW131127:RNY131132 RXS131127:RXU131132 SHO131127:SHQ131132 SRK131127:SRM131132 TBG131127:TBI131132 TLC131127:TLE131132 TUY131127:TVA131132 UEU131127:UEW131132 UOQ131127:UOS131132 UYM131127:UYO131132 VII131127:VIK131132 VSE131127:VSG131132 WCA131127:WCC131132 WLW131127:WLY131132 WVS131127:WVU131132 M196663:O196668 JG196663:JI196668 TC196663:TE196668 ACY196663:ADA196668 AMU196663:AMW196668 AWQ196663:AWS196668 BGM196663:BGO196668 BQI196663:BQK196668 CAE196663:CAG196668 CKA196663:CKC196668 CTW196663:CTY196668 DDS196663:DDU196668 DNO196663:DNQ196668 DXK196663:DXM196668 EHG196663:EHI196668 ERC196663:ERE196668 FAY196663:FBA196668 FKU196663:FKW196668 FUQ196663:FUS196668 GEM196663:GEO196668 GOI196663:GOK196668 GYE196663:GYG196668 HIA196663:HIC196668 HRW196663:HRY196668 IBS196663:IBU196668 ILO196663:ILQ196668 IVK196663:IVM196668 JFG196663:JFI196668 JPC196663:JPE196668 JYY196663:JZA196668 KIU196663:KIW196668 KSQ196663:KSS196668 LCM196663:LCO196668 LMI196663:LMK196668 LWE196663:LWG196668 MGA196663:MGC196668 MPW196663:MPY196668 MZS196663:MZU196668 NJO196663:NJQ196668 NTK196663:NTM196668 ODG196663:ODI196668 ONC196663:ONE196668 OWY196663:OXA196668 PGU196663:PGW196668 PQQ196663:PQS196668 QAM196663:QAO196668 QKI196663:QKK196668 QUE196663:QUG196668 REA196663:REC196668 RNW196663:RNY196668 RXS196663:RXU196668 SHO196663:SHQ196668 SRK196663:SRM196668 TBG196663:TBI196668 TLC196663:TLE196668 TUY196663:TVA196668 UEU196663:UEW196668 UOQ196663:UOS196668 UYM196663:UYO196668 VII196663:VIK196668 VSE196663:VSG196668 WCA196663:WCC196668 WLW196663:WLY196668 WVS196663:WVU196668 M262199:O262204 JG262199:JI262204 TC262199:TE262204 ACY262199:ADA262204 AMU262199:AMW262204 AWQ262199:AWS262204 BGM262199:BGO262204 BQI262199:BQK262204 CAE262199:CAG262204 CKA262199:CKC262204 CTW262199:CTY262204 DDS262199:DDU262204 DNO262199:DNQ262204 DXK262199:DXM262204 EHG262199:EHI262204 ERC262199:ERE262204 FAY262199:FBA262204 FKU262199:FKW262204 FUQ262199:FUS262204 GEM262199:GEO262204 GOI262199:GOK262204 GYE262199:GYG262204 HIA262199:HIC262204 HRW262199:HRY262204 IBS262199:IBU262204 ILO262199:ILQ262204 IVK262199:IVM262204 JFG262199:JFI262204 JPC262199:JPE262204 JYY262199:JZA262204 KIU262199:KIW262204 KSQ262199:KSS262204 LCM262199:LCO262204 LMI262199:LMK262204 LWE262199:LWG262204 MGA262199:MGC262204 MPW262199:MPY262204 MZS262199:MZU262204 NJO262199:NJQ262204 NTK262199:NTM262204 ODG262199:ODI262204 ONC262199:ONE262204 OWY262199:OXA262204 PGU262199:PGW262204 PQQ262199:PQS262204 QAM262199:QAO262204 QKI262199:QKK262204 QUE262199:QUG262204 REA262199:REC262204 RNW262199:RNY262204 RXS262199:RXU262204 SHO262199:SHQ262204 SRK262199:SRM262204 TBG262199:TBI262204 TLC262199:TLE262204 TUY262199:TVA262204 UEU262199:UEW262204 UOQ262199:UOS262204 UYM262199:UYO262204 VII262199:VIK262204 VSE262199:VSG262204 WCA262199:WCC262204 WLW262199:WLY262204 WVS262199:WVU262204 M327735:O327740 JG327735:JI327740 TC327735:TE327740 ACY327735:ADA327740 AMU327735:AMW327740 AWQ327735:AWS327740 BGM327735:BGO327740 BQI327735:BQK327740 CAE327735:CAG327740 CKA327735:CKC327740 CTW327735:CTY327740 DDS327735:DDU327740 DNO327735:DNQ327740 DXK327735:DXM327740 EHG327735:EHI327740 ERC327735:ERE327740 FAY327735:FBA327740 FKU327735:FKW327740 FUQ327735:FUS327740 GEM327735:GEO327740 GOI327735:GOK327740 GYE327735:GYG327740 HIA327735:HIC327740 HRW327735:HRY327740 IBS327735:IBU327740 ILO327735:ILQ327740 IVK327735:IVM327740 JFG327735:JFI327740 JPC327735:JPE327740 JYY327735:JZA327740 KIU327735:KIW327740 KSQ327735:KSS327740 LCM327735:LCO327740 LMI327735:LMK327740 LWE327735:LWG327740 MGA327735:MGC327740 MPW327735:MPY327740 MZS327735:MZU327740 NJO327735:NJQ327740 NTK327735:NTM327740 ODG327735:ODI327740 ONC327735:ONE327740 OWY327735:OXA327740 PGU327735:PGW327740 PQQ327735:PQS327740 QAM327735:QAO327740 QKI327735:QKK327740 QUE327735:QUG327740 REA327735:REC327740 RNW327735:RNY327740 RXS327735:RXU327740 SHO327735:SHQ327740 SRK327735:SRM327740 TBG327735:TBI327740 TLC327735:TLE327740 TUY327735:TVA327740 UEU327735:UEW327740 UOQ327735:UOS327740 UYM327735:UYO327740 VII327735:VIK327740 VSE327735:VSG327740 WCA327735:WCC327740 WLW327735:WLY327740 WVS327735:WVU327740 M393271:O393276 JG393271:JI393276 TC393271:TE393276 ACY393271:ADA393276 AMU393271:AMW393276 AWQ393271:AWS393276 BGM393271:BGO393276 BQI393271:BQK393276 CAE393271:CAG393276 CKA393271:CKC393276 CTW393271:CTY393276 DDS393271:DDU393276 DNO393271:DNQ393276 DXK393271:DXM393276 EHG393271:EHI393276 ERC393271:ERE393276 FAY393271:FBA393276 FKU393271:FKW393276 FUQ393271:FUS393276 GEM393271:GEO393276 GOI393271:GOK393276 GYE393271:GYG393276 HIA393271:HIC393276 HRW393271:HRY393276 IBS393271:IBU393276 ILO393271:ILQ393276 IVK393271:IVM393276 JFG393271:JFI393276 JPC393271:JPE393276 JYY393271:JZA393276 KIU393271:KIW393276 KSQ393271:KSS393276 LCM393271:LCO393276 LMI393271:LMK393276 LWE393271:LWG393276 MGA393271:MGC393276 MPW393271:MPY393276 MZS393271:MZU393276 NJO393271:NJQ393276 NTK393271:NTM393276 ODG393271:ODI393276 ONC393271:ONE393276 OWY393271:OXA393276 PGU393271:PGW393276 PQQ393271:PQS393276 QAM393271:QAO393276 QKI393271:QKK393276 QUE393271:QUG393276 REA393271:REC393276 RNW393271:RNY393276 RXS393271:RXU393276 SHO393271:SHQ393276 SRK393271:SRM393276 TBG393271:TBI393276 TLC393271:TLE393276 TUY393271:TVA393276 UEU393271:UEW393276 UOQ393271:UOS393276 UYM393271:UYO393276 VII393271:VIK393276 VSE393271:VSG393276 WCA393271:WCC393276 WLW393271:WLY393276 WVS393271:WVU393276 M458807:O458812 JG458807:JI458812 TC458807:TE458812 ACY458807:ADA458812 AMU458807:AMW458812 AWQ458807:AWS458812 BGM458807:BGO458812 BQI458807:BQK458812 CAE458807:CAG458812 CKA458807:CKC458812 CTW458807:CTY458812 DDS458807:DDU458812 DNO458807:DNQ458812 DXK458807:DXM458812 EHG458807:EHI458812 ERC458807:ERE458812 FAY458807:FBA458812 FKU458807:FKW458812 FUQ458807:FUS458812 GEM458807:GEO458812 GOI458807:GOK458812 GYE458807:GYG458812 HIA458807:HIC458812 HRW458807:HRY458812 IBS458807:IBU458812 ILO458807:ILQ458812 IVK458807:IVM458812 JFG458807:JFI458812 JPC458807:JPE458812 JYY458807:JZA458812 KIU458807:KIW458812 KSQ458807:KSS458812 LCM458807:LCO458812 LMI458807:LMK458812 LWE458807:LWG458812 MGA458807:MGC458812 MPW458807:MPY458812 MZS458807:MZU458812 NJO458807:NJQ458812 NTK458807:NTM458812 ODG458807:ODI458812 ONC458807:ONE458812 OWY458807:OXA458812 PGU458807:PGW458812 PQQ458807:PQS458812 QAM458807:QAO458812 QKI458807:QKK458812 QUE458807:QUG458812 REA458807:REC458812 RNW458807:RNY458812 RXS458807:RXU458812 SHO458807:SHQ458812 SRK458807:SRM458812 TBG458807:TBI458812 TLC458807:TLE458812 TUY458807:TVA458812 UEU458807:UEW458812 UOQ458807:UOS458812 UYM458807:UYO458812 VII458807:VIK458812 VSE458807:VSG458812 WCA458807:WCC458812 WLW458807:WLY458812 WVS458807:WVU458812 M524343:O524348 JG524343:JI524348 TC524343:TE524348 ACY524343:ADA524348 AMU524343:AMW524348 AWQ524343:AWS524348 BGM524343:BGO524348 BQI524343:BQK524348 CAE524343:CAG524348 CKA524343:CKC524348 CTW524343:CTY524348 DDS524343:DDU524348 DNO524343:DNQ524348 DXK524343:DXM524348 EHG524343:EHI524348 ERC524343:ERE524348 FAY524343:FBA524348 FKU524343:FKW524348 FUQ524343:FUS524348 GEM524343:GEO524348 GOI524343:GOK524348 GYE524343:GYG524348 HIA524343:HIC524348 HRW524343:HRY524348 IBS524343:IBU524348 ILO524343:ILQ524348 IVK524343:IVM524348 JFG524343:JFI524348 JPC524343:JPE524348 JYY524343:JZA524348 KIU524343:KIW524348 KSQ524343:KSS524348 LCM524343:LCO524348 LMI524343:LMK524348 LWE524343:LWG524348 MGA524343:MGC524348 MPW524343:MPY524348 MZS524343:MZU524348 NJO524343:NJQ524348 NTK524343:NTM524348 ODG524343:ODI524348 ONC524343:ONE524348 OWY524343:OXA524348 PGU524343:PGW524348 PQQ524343:PQS524348 QAM524343:QAO524348 QKI524343:QKK524348 QUE524343:QUG524348 REA524343:REC524348 RNW524343:RNY524348 RXS524343:RXU524348 SHO524343:SHQ524348 SRK524343:SRM524348 TBG524343:TBI524348 TLC524343:TLE524348 TUY524343:TVA524348 UEU524343:UEW524348 UOQ524343:UOS524348 UYM524343:UYO524348 VII524343:VIK524348 VSE524343:VSG524348 WCA524343:WCC524348 WLW524343:WLY524348 WVS524343:WVU524348 M589879:O589884 JG589879:JI589884 TC589879:TE589884 ACY589879:ADA589884 AMU589879:AMW589884 AWQ589879:AWS589884 BGM589879:BGO589884 BQI589879:BQK589884 CAE589879:CAG589884 CKA589879:CKC589884 CTW589879:CTY589884 DDS589879:DDU589884 DNO589879:DNQ589884 DXK589879:DXM589884 EHG589879:EHI589884 ERC589879:ERE589884 FAY589879:FBA589884 FKU589879:FKW589884 FUQ589879:FUS589884 GEM589879:GEO589884 GOI589879:GOK589884 GYE589879:GYG589884 HIA589879:HIC589884 HRW589879:HRY589884 IBS589879:IBU589884 ILO589879:ILQ589884 IVK589879:IVM589884 JFG589879:JFI589884 JPC589879:JPE589884 JYY589879:JZA589884 KIU589879:KIW589884 KSQ589879:KSS589884 LCM589879:LCO589884 LMI589879:LMK589884 LWE589879:LWG589884 MGA589879:MGC589884 MPW589879:MPY589884 MZS589879:MZU589884 NJO589879:NJQ589884 NTK589879:NTM589884 ODG589879:ODI589884 ONC589879:ONE589884 OWY589879:OXA589884 PGU589879:PGW589884 PQQ589879:PQS589884 QAM589879:QAO589884 QKI589879:QKK589884 QUE589879:QUG589884 REA589879:REC589884 RNW589879:RNY589884 RXS589879:RXU589884 SHO589879:SHQ589884 SRK589879:SRM589884 TBG589879:TBI589884 TLC589879:TLE589884 TUY589879:TVA589884 UEU589879:UEW589884 UOQ589879:UOS589884 UYM589879:UYO589884 VII589879:VIK589884 VSE589879:VSG589884 WCA589879:WCC589884 WLW589879:WLY589884 WVS589879:WVU589884 M655415:O655420 JG655415:JI655420 TC655415:TE655420 ACY655415:ADA655420 AMU655415:AMW655420 AWQ655415:AWS655420 BGM655415:BGO655420 BQI655415:BQK655420 CAE655415:CAG655420 CKA655415:CKC655420 CTW655415:CTY655420 DDS655415:DDU655420 DNO655415:DNQ655420 DXK655415:DXM655420 EHG655415:EHI655420 ERC655415:ERE655420 FAY655415:FBA655420 FKU655415:FKW655420 FUQ655415:FUS655420 GEM655415:GEO655420 GOI655415:GOK655420 GYE655415:GYG655420 HIA655415:HIC655420 HRW655415:HRY655420 IBS655415:IBU655420 ILO655415:ILQ655420 IVK655415:IVM655420 JFG655415:JFI655420 JPC655415:JPE655420 JYY655415:JZA655420 KIU655415:KIW655420 KSQ655415:KSS655420 LCM655415:LCO655420 LMI655415:LMK655420 LWE655415:LWG655420 MGA655415:MGC655420 MPW655415:MPY655420 MZS655415:MZU655420 NJO655415:NJQ655420 NTK655415:NTM655420 ODG655415:ODI655420 ONC655415:ONE655420 OWY655415:OXA655420 PGU655415:PGW655420 PQQ655415:PQS655420 QAM655415:QAO655420 QKI655415:QKK655420 QUE655415:QUG655420 REA655415:REC655420 RNW655415:RNY655420 RXS655415:RXU655420 SHO655415:SHQ655420 SRK655415:SRM655420 TBG655415:TBI655420 TLC655415:TLE655420 TUY655415:TVA655420 UEU655415:UEW655420 UOQ655415:UOS655420 UYM655415:UYO655420 VII655415:VIK655420 VSE655415:VSG655420 WCA655415:WCC655420 WLW655415:WLY655420 WVS655415:WVU655420 M720951:O720956 JG720951:JI720956 TC720951:TE720956 ACY720951:ADA720956 AMU720951:AMW720956 AWQ720951:AWS720956 BGM720951:BGO720956 BQI720951:BQK720956 CAE720951:CAG720956 CKA720951:CKC720956 CTW720951:CTY720956 DDS720951:DDU720956 DNO720951:DNQ720956 DXK720951:DXM720956 EHG720951:EHI720956 ERC720951:ERE720956 FAY720951:FBA720956 FKU720951:FKW720956 FUQ720951:FUS720956 GEM720951:GEO720956 GOI720951:GOK720956 GYE720951:GYG720956 HIA720951:HIC720956 HRW720951:HRY720956 IBS720951:IBU720956 ILO720951:ILQ720956 IVK720951:IVM720956 JFG720951:JFI720956 JPC720951:JPE720956 JYY720951:JZA720956 KIU720951:KIW720956 KSQ720951:KSS720956 LCM720951:LCO720956 LMI720951:LMK720956 LWE720951:LWG720956 MGA720951:MGC720956 MPW720951:MPY720956 MZS720951:MZU720956 NJO720951:NJQ720956 NTK720951:NTM720956 ODG720951:ODI720956 ONC720951:ONE720956 OWY720951:OXA720956 PGU720951:PGW720956 PQQ720951:PQS720956 QAM720951:QAO720956 QKI720951:QKK720956 QUE720951:QUG720956 REA720951:REC720956 RNW720951:RNY720956 RXS720951:RXU720956 SHO720951:SHQ720956 SRK720951:SRM720956 TBG720951:TBI720956 TLC720951:TLE720956 TUY720951:TVA720956 UEU720951:UEW720956 UOQ720951:UOS720956 UYM720951:UYO720956 VII720951:VIK720956 VSE720951:VSG720956 WCA720951:WCC720956 WLW720951:WLY720956 WVS720951:WVU720956 M786487:O786492 JG786487:JI786492 TC786487:TE786492 ACY786487:ADA786492 AMU786487:AMW786492 AWQ786487:AWS786492 BGM786487:BGO786492 BQI786487:BQK786492 CAE786487:CAG786492 CKA786487:CKC786492 CTW786487:CTY786492 DDS786487:DDU786492 DNO786487:DNQ786492 DXK786487:DXM786492 EHG786487:EHI786492 ERC786487:ERE786492 FAY786487:FBA786492 FKU786487:FKW786492 FUQ786487:FUS786492 GEM786487:GEO786492 GOI786487:GOK786492 GYE786487:GYG786492 HIA786487:HIC786492 HRW786487:HRY786492 IBS786487:IBU786492 ILO786487:ILQ786492 IVK786487:IVM786492 JFG786487:JFI786492 JPC786487:JPE786492 JYY786487:JZA786492 KIU786487:KIW786492 KSQ786487:KSS786492 LCM786487:LCO786492 LMI786487:LMK786492 LWE786487:LWG786492 MGA786487:MGC786492 MPW786487:MPY786492 MZS786487:MZU786492 NJO786487:NJQ786492 NTK786487:NTM786492 ODG786487:ODI786492 ONC786487:ONE786492 OWY786487:OXA786492 PGU786487:PGW786492 PQQ786487:PQS786492 QAM786487:QAO786492 QKI786487:QKK786492 QUE786487:QUG786492 REA786487:REC786492 RNW786487:RNY786492 RXS786487:RXU786492 SHO786487:SHQ786492 SRK786487:SRM786492 TBG786487:TBI786492 TLC786487:TLE786492 TUY786487:TVA786492 UEU786487:UEW786492 UOQ786487:UOS786492 UYM786487:UYO786492 VII786487:VIK786492 VSE786487:VSG786492 WCA786487:WCC786492 WLW786487:WLY786492 WVS786487:WVU786492 M852023:O852028 JG852023:JI852028 TC852023:TE852028 ACY852023:ADA852028 AMU852023:AMW852028 AWQ852023:AWS852028 BGM852023:BGO852028 BQI852023:BQK852028 CAE852023:CAG852028 CKA852023:CKC852028 CTW852023:CTY852028 DDS852023:DDU852028 DNO852023:DNQ852028 DXK852023:DXM852028 EHG852023:EHI852028 ERC852023:ERE852028 FAY852023:FBA852028 FKU852023:FKW852028 FUQ852023:FUS852028 GEM852023:GEO852028 GOI852023:GOK852028 GYE852023:GYG852028 HIA852023:HIC852028 HRW852023:HRY852028 IBS852023:IBU852028 ILO852023:ILQ852028 IVK852023:IVM852028 JFG852023:JFI852028 JPC852023:JPE852028 JYY852023:JZA852028 KIU852023:KIW852028 KSQ852023:KSS852028 LCM852023:LCO852028 LMI852023:LMK852028 LWE852023:LWG852028 MGA852023:MGC852028 MPW852023:MPY852028 MZS852023:MZU852028 NJO852023:NJQ852028 NTK852023:NTM852028 ODG852023:ODI852028 ONC852023:ONE852028 OWY852023:OXA852028 PGU852023:PGW852028 PQQ852023:PQS852028 QAM852023:QAO852028 QKI852023:QKK852028 QUE852023:QUG852028 REA852023:REC852028 RNW852023:RNY852028 RXS852023:RXU852028 SHO852023:SHQ852028 SRK852023:SRM852028 TBG852023:TBI852028 TLC852023:TLE852028 TUY852023:TVA852028 UEU852023:UEW852028 UOQ852023:UOS852028 UYM852023:UYO852028 VII852023:VIK852028 VSE852023:VSG852028 WCA852023:WCC852028 WLW852023:WLY852028 WVS852023:WVU852028 M917559:O917564 JG917559:JI917564 TC917559:TE917564 ACY917559:ADA917564 AMU917559:AMW917564 AWQ917559:AWS917564 BGM917559:BGO917564 BQI917559:BQK917564 CAE917559:CAG917564 CKA917559:CKC917564 CTW917559:CTY917564 DDS917559:DDU917564 DNO917559:DNQ917564 DXK917559:DXM917564 EHG917559:EHI917564 ERC917559:ERE917564 FAY917559:FBA917564 FKU917559:FKW917564 FUQ917559:FUS917564 GEM917559:GEO917564 GOI917559:GOK917564 GYE917559:GYG917564 HIA917559:HIC917564 HRW917559:HRY917564 IBS917559:IBU917564 ILO917559:ILQ917564 IVK917559:IVM917564 JFG917559:JFI917564 JPC917559:JPE917564 JYY917559:JZA917564 KIU917559:KIW917564 KSQ917559:KSS917564 LCM917559:LCO917564 LMI917559:LMK917564 LWE917559:LWG917564 MGA917559:MGC917564 MPW917559:MPY917564 MZS917559:MZU917564 NJO917559:NJQ917564 NTK917559:NTM917564 ODG917559:ODI917564 ONC917559:ONE917564 OWY917559:OXA917564 PGU917559:PGW917564 PQQ917559:PQS917564 QAM917559:QAO917564 QKI917559:QKK917564 QUE917559:QUG917564 REA917559:REC917564 RNW917559:RNY917564 RXS917559:RXU917564 SHO917559:SHQ917564 SRK917559:SRM917564 TBG917559:TBI917564 TLC917559:TLE917564 TUY917559:TVA917564 UEU917559:UEW917564 UOQ917559:UOS917564 UYM917559:UYO917564 VII917559:VIK917564 VSE917559:VSG917564 WCA917559:WCC917564 WLW917559:WLY917564 WVS917559:WVU917564 JG59:JI63 TC59:TE63 ACY59:ADA63 AMU59:AMW63 AWQ59:AWS63 BGM59:BGO63 BQI59:BQK63 CAE59:CAG63 CKA59:CKC63 CTW59:CTY63 DDS59:DDU63 DNO59:DNQ63 DXK59:DXM63 EHG59:EHI63 ERC59:ERE63 FAY59:FBA63 FKU59:FKW63 FUQ59:FUS63 GEM59:GEO63 GOI59:GOK63 GYE59:GYG63 HIA59:HIC63 HRW59:HRY63 IBS59:IBU63 ILO59:ILQ63 IVK59:IVM63 JFG59:JFI63 JPC59:JPE63 JYY59:JZA63 KIU59:KIW63 KSQ59:KSS63 LCM59:LCO63 LMI59:LMK63 LWE59:LWG63 MGA59:MGC63 MPW59:MPY63 MZS59:MZU63 NJO59:NJQ63 NTK59:NTM63 ODG59:ODI63 ONC59:ONE63 OWY59:OXA63 PGU59:PGW63 PQQ59:PQS63 QAM59:QAO63 QKI59:QKK63 QUE59:QUG63 REA59:REC63 RNW59:RNY63 RXS59:RXU63 SHO59:SHQ63 SRK59:SRM63 TBG59:TBI63 TLC59:TLE63 TUY59:TVA63 UEU59:UEW63 UOQ59:UOS63 UYM59:UYO63 VII59:VIK63 VSE59:VSG63 WCA59:WCC63 WLW59:WLY63 WVS59:WVU63 M62:O62" xr:uid="{00000000-0002-0000-0200-000006000000}">
      <formula1>"うちわ作り,ストーンアート,折り紙建築,クライミング(CW),ユニカール(UC),キンボール(KIN),インディアカ(ID),ペタンク(PT),ドミノ,カプラ,クッブ"</formula1>
    </dataValidation>
    <dataValidation type="list" allowBlank="1" showInputMessage="1" showErrorMessage="1" sqref="WVV983095:WVX983100 P983095:R983100 JJ983095:JL983100 TF983095:TH983100 ADB983095:ADD983100 AMX983095:AMZ983100 AWT983095:AWV983100 BGP983095:BGR983100 BQL983095:BQN983100 CAH983095:CAJ983100 CKD983095:CKF983100 CTZ983095:CUB983100 DDV983095:DDX983100 DNR983095:DNT983100 DXN983095:DXP983100 EHJ983095:EHL983100 ERF983095:ERH983100 FBB983095:FBD983100 FKX983095:FKZ983100 FUT983095:FUV983100 GEP983095:GER983100 GOL983095:GON983100 GYH983095:GYJ983100 HID983095:HIF983100 HRZ983095:HSB983100 IBV983095:IBX983100 ILR983095:ILT983100 IVN983095:IVP983100 JFJ983095:JFL983100 JPF983095:JPH983100 JZB983095:JZD983100 KIX983095:KIZ983100 KST983095:KSV983100 LCP983095:LCR983100 LML983095:LMN983100 LWH983095:LWJ983100 MGD983095:MGF983100 MPZ983095:MQB983100 MZV983095:MZX983100 NJR983095:NJT983100 NTN983095:NTP983100 ODJ983095:ODL983100 ONF983095:ONH983100 OXB983095:OXD983100 PGX983095:PGZ983100 PQT983095:PQV983100 QAP983095:QAR983100 QKL983095:QKN983100 QUH983095:QUJ983100 RED983095:REF983100 RNZ983095:ROB983100 RXV983095:RXX983100 SHR983095:SHT983100 SRN983095:SRP983100 TBJ983095:TBL983100 TLF983095:TLH983100 TVB983095:TVD983100 UEX983095:UEZ983100 UOT983095:UOV983100 UYP983095:UYR983100 VIL983095:VIN983100 VSH983095:VSJ983100 WCD983095:WCF983100 WLZ983095:WMB983100 P65591:R65596 JJ65591:JL65596 TF65591:TH65596 ADB65591:ADD65596 AMX65591:AMZ65596 AWT65591:AWV65596 BGP65591:BGR65596 BQL65591:BQN65596 CAH65591:CAJ65596 CKD65591:CKF65596 CTZ65591:CUB65596 DDV65591:DDX65596 DNR65591:DNT65596 DXN65591:DXP65596 EHJ65591:EHL65596 ERF65591:ERH65596 FBB65591:FBD65596 FKX65591:FKZ65596 FUT65591:FUV65596 GEP65591:GER65596 GOL65591:GON65596 GYH65591:GYJ65596 HID65591:HIF65596 HRZ65591:HSB65596 IBV65591:IBX65596 ILR65591:ILT65596 IVN65591:IVP65596 JFJ65591:JFL65596 JPF65591:JPH65596 JZB65591:JZD65596 KIX65591:KIZ65596 KST65591:KSV65596 LCP65591:LCR65596 LML65591:LMN65596 LWH65591:LWJ65596 MGD65591:MGF65596 MPZ65591:MQB65596 MZV65591:MZX65596 NJR65591:NJT65596 NTN65591:NTP65596 ODJ65591:ODL65596 ONF65591:ONH65596 OXB65591:OXD65596 PGX65591:PGZ65596 PQT65591:PQV65596 QAP65591:QAR65596 QKL65591:QKN65596 QUH65591:QUJ65596 RED65591:REF65596 RNZ65591:ROB65596 RXV65591:RXX65596 SHR65591:SHT65596 SRN65591:SRP65596 TBJ65591:TBL65596 TLF65591:TLH65596 TVB65591:TVD65596 UEX65591:UEZ65596 UOT65591:UOV65596 UYP65591:UYR65596 VIL65591:VIN65596 VSH65591:VSJ65596 WCD65591:WCF65596 WLZ65591:WMB65596 WVV65591:WVX65596 P131127:R131132 JJ131127:JL131132 TF131127:TH131132 ADB131127:ADD131132 AMX131127:AMZ131132 AWT131127:AWV131132 BGP131127:BGR131132 BQL131127:BQN131132 CAH131127:CAJ131132 CKD131127:CKF131132 CTZ131127:CUB131132 DDV131127:DDX131132 DNR131127:DNT131132 DXN131127:DXP131132 EHJ131127:EHL131132 ERF131127:ERH131132 FBB131127:FBD131132 FKX131127:FKZ131132 FUT131127:FUV131132 GEP131127:GER131132 GOL131127:GON131132 GYH131127:GYJ131132 HID131127:HIF131132 HRZ131127:HSB131132 IBV131127:IBX131132 ILR131127:ILT131132 IVN131127:IVP131132 JFJ131127:JFL131132 JPF131127:JPH131132 JZB131127:JZD131132 KIX131127:KIZ131132 KST131127:KSV131132 LCP131127:LCR131132 LML131127:LMN131132 LWH131127:LWJ131132 MGD131127:MGF131132 MPZ131127:MQB131132 MZV131127:MZX131132 NJR131127:NJT131132 NTN131127:NTP131132 ODJ131127:ODL131132 ONF131127:ONH131132 OXB131127:OXD131132 PGX131127:PGZ131132 PQT131127:PQV131132 QAP131127:QAR131132 QKL131127:QKN131132 QUH131127:QUJ131132 RED131127:REF131132 RNZ131127:ROB131132 RXV131127:RXX131132 SHR131127:SHT131132 SRN131127:SRP131132 TBJ131127:TBL131132 TLF131127:TLH131132 TVB131127:TVD131132 UEX131127:UEZ131132 UOT131127:UOV131132 UYP131127:UYR131132 VIL131127:VIN131132 VSH131127:VSJ131132 WCD131127:WCF131132 WLZ131127:WMB131132 WVV131127:WVX131132 P196663:R196668 JJ196663:JL196668 TF196663:TH196668 ADB196663:ADD196668 AMX196663:AMZ196668 AWT196663:AWV196668 BGP196663:BGR196668 BQL196663:BQN196668 CAH196663:CAJ196668 CKD196663:CKF196668 CTZ196663:CUB196668 DDV196663:DDX196668 DNR196663:DNT196668 DXN196663:DXP196668 EHJ196663:EHL196668 ERF196663:ERH196668 FBB196663:FBD196668 FKX196663:FKZ196668 FUT196663:FUV196668 GEP196663:GER196668 GOL196663:GON196668 GYH196663:GYJ196668 HID196663:HIF196668 HRZ196663:HSB196668 IBV196663:IBX196668 ILR196663:ILT196668 IVN196663:IVP196668 JFJ196663:JFL196668 JPF196663:JPH196668 JZB196663:JZD196668 KIX196663:KIZ196668 KST196663:KSV196668 LCP196663:LCR196668 LML196663:LMN196668 LWH196663:LWJ196668 MGD196663:MGF196668 MPZ196663:MQB196668 MZV196663:MZX196668 NJR196663:NJT196668 NTN196663:NTP196668 ODJ196663:ODL196668 ONF196663:ONH196668 OXB196663:OXD196668 PGX196663:PGZ196668 PQT196663:PQV196668 QAP196663:QAR196668 QKL196663:QKN196668 QUH196663:QUJ196668 RED196663:REF196668 RNZ196663:ROB196668 RXV196663:RXX196668 SHR196663:SHT196668 SRN196663:SRP196668 TBJ196663:TBL196668 TLF196663:TLH196668 TVB196663:TVD196668 UEX196663:UEZ196668 UOT196663:UOV196668 UYP196663:UYR196668 VIL196663:VIN196668 VSH196663:VSJ196668 WCD196663:WCF196668 WLZ196663:WMB196668 WVV196663:WVX196668 P262199:R262204 JJ262199:JL262204 TF262199:TH262204 ADB262199:ADD262204 AMX262199:AMZ262204 AWT262199:AWV262204 BGP262199:BGR262204 BQL262199:BQN262204 CAH262199:CAJ262204 CKD262199:CKF262204 CTZ262199:CUB262204 DDV262199:DDX262204 DNR262199:DNT262204 DXN262199:DXP262204 EHJ262199:EHL262204 ERF262199:ERH262204 FBB262199:FBD262204 FKX262199:FKZ262204 FUT262199:FUV262204 GEP262199:GER262204 GOL262199:GON262204 GYH262199:GYJ262204 HID262199:HIF262204 HRZ262199:HSB262204 IBV262199:IBX262204 ILR262199:ILT262204 IVN262199:IVP262204 JFJ262199:JFL262204 JPF262199:JPH262204 JZB262199:JZD262204 KIX262199:KIZ262204 KST262199:KSV262204 LCP262199:LCR262204 LML262199:LMN262204 LWH262199:LWJ262204 MGD262199:MGF262204 MPZ262199:MQB262204 MZV262199:MZX262204 NJR262199:NJT262204 NTN262199:NTP262204 ODJ262199:ODL262204 ONF262199:ONH262204 OXB262199:OXD262204 PGX262199:PGZ262204 PQT262199:PQV262204 QAP262199:QAR262204 QKL262199:QKN262204 QUH262199:QUJ262204 RED262199:REF262204 RNZ262199:ROB262204 RXV262199:RXX262204 SHR262199:SHT262204 SRN262199:SRP262204 TBJ262199:TBL262204 TLF262199:TLH262204 TVB262199:TVD262204 UEX262199:UEZ262204 UOT262199:UOV262204 UYP262199:UYR262204 VIL262199:VIN262204 VSH262199:VSJ262204 WCD262199:WCF262204 WLZ262199:WMB262204 WVV262199:WVX262204 P327735:R327740 JJ327735:JL327740 TF327735:TH327740 ADB327735:ADD327740 AMX327735:AMZ327740 AWT327735:AWV327740 BGP327735:BGR327740 BQL327735:BQN327740 CAH327735:CAJ327740 CKD327735:CKF327740 CTZ327735:CUB327740 DDV327735:DDX327740 DNR327735:DNT327740 DXN327735:DXP327740 EHJ327735:EHL327740 ERF327735:ERH327740 FBB327735:FBD327740 FKX327735:FKZ327740 FUT327735:FUV327740 GEP327735:GER327740 GOL327735:GON327740 GYH327735:GYJ327740 HID327735:HIF327740 HRZ327735:HSB327740 IBV327735:IBX327740 ILR327735:ILT327740 IVN327735:IVP327740 JFJ327735:JFL327740 JPF327735:JPH327740 JZB327735:JZD327740 KIX327735:KIZ327740 KST327735:KSV327740 LCP327735:LCR327740 LML327735:LMN327740 LWH327735:LWJ327740 MGD327735:MGF327740 MPZ327735:MQB327740 MZV327735:MZX327740 NJR327735:NJT327740 NTN327735:NTP327740 ODJ327735:ODL327740 ONF327735:ONH327740 OXB327735:OXD327740 PGX327735:PGZ327740 PQT327735:PQV327740 QAP327735:QAR327740 QKL327735:QKN327740 QUH327735:QUJ327740 RED327735:REF327740 RNZ327735:ROB327740 RXV327735:RXX327740 SHR327735:SHT327740 SRN327735:SRP327740 TBJ327735:TBL327740 TLF327735:TLH327740 TVB327735:TVD327740 UEX327735:UEZ327740 UOT327735:UOV327740 UYP327735:UYR327740 VIL327735:VIN327740 VSH327735:VSJ327740 WCD327735:WCF327740 WLZ327735:WMB327740 WVV327735:WVX327740 P393271:R393276 JJ393271:JL393276 TF393271:TH393276 ADB393271:ADD393276 AMX393271:AMZ393276 AWT393271:AWV393276 BGP393271:BGR393276 BQL393271:BQN393276 CAH393271:CAJ393276 CKD393271:CKF393276 CTZ393271:CUB393276 DDV393271:DDX393276 DNR393271:DNT393276 DXN393271:DXP393276 EHJ393271:EHL393276 ERF393271:ERH393276 FBB393271:FBD393276 FKX393271:FKZ393276 FUT393271:FUV393276 GEP393271:GER393276 GOL393271:GON393276 GYH393271:GYJ393276 HID393271:HIF393276 HRZ393271:HSB393276 IBV393271:IBX393276 ILR393271:ILT393276 IVN393271:IVP393276 JFJ393271:JFL393276 JPF393271:JPH393276 JZB393271:JZD393276 KIX393271:KIZ393276 KST393271:KSV393276 LCP393271:LCR393276 LML393271:LMN393276 LWH393271:LWJ393276 MGD393271:MGF393276 MPZ393271:MQB393276 MZV393271:MZX393276 NJR393271:NJT393276 NTN393271:NTP393276 ODJ393271:ODL393276 ONF393271:ONH393276 OXB393271:OXD393276 PGX393271:PGZ393276 PQT393271:PQV393276 QAP393271:QAR393276 QKL393271:QKN393276 QUH393271:QUJ393276 RED393271:REF393276 RNZ393271:ROB393276 RXV393271:RXX393276 SHR393271:SHT393276 SRN393271:SRP393276 TBJ393271:TBL393276 TLF393271:TLH393276 TVB393271:TVD393276 UEX393271:UEZ393276 UOT393271:UOV393276 UYP393271:UYR393276 VIL393271:VIN393276 VSH393271:VSJ393276 WCD393271:WCF393276 WLZ393271:WMB393276 WVV393271:WVX393276 P458807:R458812 JJ458807:JL458812 TF458807:TH458812 ADB458807:ADD458812 AMX458807:AMZ458812 AWT458807:AWV458812 BGP458807:BGR458812 BQL458807:BQN458812 CAH458807:CAJ458812 CKD458807:CKF458812 CTZ458807:CUB458812 DDV458807:DDX458812 DNR458807:DNT458812 DXN458807:DXP458812 EHJ458807:EHL458812 ERF458807:ERH458812 FBB458807:FBD458812 FKX458807:FKZ458812 FUT458807:FUV458812 GEP458807:GER458812 GOL458807:GON458812 GYH458807:GYJ458812 HID458807:HIF458812 HRZ458807:HSB458812 IBV458807:IBX458812 ILR458807:ILT458812 IVN458807:IVP458812 JFJ458807:JFL458812 JPF458807:JPH458812 JZB458807:JZD458812 KIX458807:KIZ458812 KST458807:KSV458812 LCP458807:LCR458812 LML458807:LMN458812 LWH458807:LWJ458812 MGD458807:MGF458812 MPZ458807:MQB458812 MZV458807:MZX458812 NJR458807:NJT458812 NTN458807:NTP458812 ODJ458807:ODL458812 ONF458807:ONH458812 OXB458807:OXD458812 PGX458807:PGZ458812 PQT458807:PQV458812 QAP458807:QAR458812 QKL458807:QKN458812 QUH458807:QUJ458812 RED458807:REF458812 RNZ458807:ROB458812 RXV458807:RXX458812 SHR458807:SHT458812 SRN458807:SRP458812 TBJ458807:TBL458812 TLF458807:TLH458812 TVB458807:TVD458812 UEX458807:UEZ458812 UOT458807:UOV458812 UYP458807:UYR458812 VIL458807:VIN458812 VSH458807:VSJ458812 WCD458807:WCF458812 WLZ458807:WMB458812 WVV458807:WVX458812 P524343:R524348 JJ524343:JL524348 TF524343:TH524348 ADB524343:ADD524348 AMX524343:AMZ524348 AWT524343:AWV524348 BGP524343:BGR524348 BQL524343:BQN524348 CAH524343:CAJ524348 CKD524343:CKF524348 CTZ524343:CUB524348 DDV524343:DDX524348 DNR524343:DNT524348 DXN524343:DXP524348 EHJ524343:EHL524348 ERF524343:ERH524348 FBB524343:FBD524348 FKX524343:FKZ524348 FUT524343:FUV524348 GEP524343:GER524348 GOL524343:GON524348 GYH524343:GYJ524348 HID524343:HIF524348 HRZ524343:HSB524348 IBV524343:IBX524348 ILR524343:ILT524348 IVN524343:IVP524348 JFJ524343:JFL524348 JPF524343:JPH524348 JZB524343:JZD524348 KIX524343:KIZ524348 KST524343:KSV524348 LCP524343:LCR524348 LML524343:LMN524348 LWH524343:LWJ524348 MGD524343:MGF524348 MPZ524343:MQB524348 MZV524343:MZX524348 NJR524343:NJT524348 NTN524343:NTP524348 ODJ524343:ODL524348 ONF524343:ONH524348 OXB524343:OXD524348 PGX524343:PGZ524348 PQT524343:PQV524348 QAP524343:QAR524348 QKL524343:QKN524348 QUH524343:QUJ524348 RED524343:REF524348 RNZ524343:ROB524348 RXV524343:RXX524348 SHR524343:SHT524348 SRN524343:SRP524348 TBJ524343:TBL524348 TLF524343:TLH524348 TVB524343:TVD524348 UEX524343:UEZ524348 UOT524343:UOV524348 UYP524343:UYR524348 VIL524343:VIN524348 VSH524343:VSJ524348 WCD524343:WCF524348 WLZ524343:WMB524348 WVV524343:WVX524348 P589879:R589884 JJ589879:JL589884 TF589879:TH589884 ADB589879:ADD589884 AMX589879:AMZ589884 AWT589879:AWV589884 BGP589879:BGR589884 BQL589879:BQN589884 CAH589879:CAJ589884 CKD589879:CKF589884 CTZ589879:CUB589884 DDV589879:DDX589884 DNR589879:DNT589884 DXN589879:DXP589884 EHJ589879:EHL589884 ERF589879:ERH589884 FBB589879:FBD589884 FKX589879:FKZ589884 FUT589879:FUV589884 GEP589879:GER589884 GOL589879:GON589884 GYH589879:GYJ589884 HID589879:HIF589884 HRZ589879:HSB589884 IBV589879:IBX589884 ILR589879:ILT589884 IVN589879:IVP589884 JFJ589879:JFL589884 JPF589879:JPH589884 JZB589879:JZD589884 KIX589879:KIZ589884 KST589879:KSV589884 LCP589879:LCR589884 LML589879:LMN589884 LWH589879:LWJ589884 MGD589879:MGF589884 MPZ589879:MQB589884 MZV589879:MZX589884 NJR589879:NJT589884 NTN589879:NTP589884 ODJ589879:ODL589884 ONF589879:ONH589884 OXB589879:OXD589884 PGX589879:PGZ589884 PQT589879:PQV589884 QAP589879:QAR589884 QKL589879:QKN589884 QUH589879:QUJ589884 RED589879:REF589884 RNZ589879:ROB589884 RXV589879:RXX589884 SHR589879:SHT589884 SRN589879:SRP589884 TBJ589879:TBL589884 TLF589879:TLH589884 TVB589879:TVD589884 UEX589879:UEZ589884 UOT589879:UOV589884 UYP589879:UYR589884 VIL589879:VIN589884 VSH589879:VSJ589884 WCD589879:WCF589884 WLZ589879:WMB589884 WVV589879:WVX589884 P655415:R655420 JJ655415:JL655420 TF655415:TH655420 ADB655415:ADD655420 AMX655415:AMZ655420 AWT655415:AWV655420 BGP655415:BGR655420 BQL655415:BQN655420 CAH655415:CAJ655420 CKD655415:CKF655420 CTZ655415:CUB655420 DDV655415:DDX655420 DNR655415:DNT655420 DXN655415:DXP655420 EHJ655415:EHL655420 ERF655415:ERH655420 FBB655415:FBD655420 FKX655415:FKZ655420 FUT655415:FUV655420 GEP655415:GER655420 GOL655415:GON655420 GYH655415:GYJ655420 HID655415:HIF655420 HRZ655415:HSB655420 IBV655415:IBX655420 ILR655415:ILT655420 IVN655415:IVP655420 JFJ655415:JFL655420 JPF655415:JPH655420 JZB655415:JZD655420 KIX655415:KIZ655420 KST655415:KSV655420 LCP655415:LCR655420 LML655415:LMN655420 LWH655415:LWJ655420 MGD655415:MGF655420 MPZ655415:MQB655420 MZV655415:MZX655420 NJR655415:NJT655420 NTN655415:NTP655420 ODJ655415:ODL655420 ONF655415:ONH655420 OXB655415:OXD655420 PGX655415:PGZ655420 PQT655415:PQV655420 QAP655415:QAR655420 QKL655415:QKN655420 QUH655415:QUJ655420 RED655415:REF655420 RNZ655415:ROB655420 RXV655415:RXX655420 SHR655415:SHT655420 SRN655415:SRP655420 TBJ655415:TBL655420 TLF655415:TLH655420 TVB655415:TVD655420 UEX655415:UEZ655420 UOT655415:UOV655420 UYP655415:UYR655420 VIL655415:VIN655420 VSH655415:VSJ655420 WCD655415:WCF655420 WLZ655415:WMB655420 WVV655415:WVX655420 P720951:R720956 JJ720951:JL720956 TF720951:TH720956 ADB720951:ADD720956 AMX720951:AMZ720956 AWT720951:AWV720956 BGP720951:BGR720956 BQL720951:BQN720956 CAH720951:CAJ720956 CKD720951:CKF720956 CTZ720951:CUB720956 DDV720951:DDX720956 DNR720951:DNT720956 DXN720951:DXP720956 EHJ720951:EHL720956 ERF720951:ERH720956 FBB720951:FBD720956 FKX720951:FKZ720956 FUT720951:FUV720956 GEP720951:GER720956 GOL720951:GON720956 GYH720951:GYJ720956 HID720951:HIF720956 HRZ720951:HSB720956 IBV720951:IBX720956 ILR720951:ILT720956 IVN720951:IVP720956 JFJ720951:JFL720956 JPF720951:JPH720956 JZB720951:JZD720956 KIX720951:KIZ720956 KST720951:KSV720956 LCP720951:LCR720956 LML720951:LMN720956 LWH720951:LWJ720956 MGD720951:MGF720956 MPZ720951:MQB720956 MZV720951:MZX720956 NJR720951:NJT720956 NTN720951:NTP720956 ODJ720951:ODL720956 ONF720951:ONH720956 OXB720951:OXD720956 PGX720951:PGZ720956 PQT720951:PQV720956 QAP720951:QAR720956 QKL720951:QKN720956 QUH720951:QUJ720956 RED720951:REF720956 RNZ720951:ROB720956 RXV720951:RXX720956 SHR720951:SHT720956 SRN720951:SRP720956 TBJ720951:TBL720956 TLF720951:TLH720956 TVB720951:TVD720956 UEX720951:UEZ720956 UOT720951:UOV720956 UYP720951:UYR720956 VIL720951:VIN720956 VSH720951:VSJ720956 WCD720951:WCF720956 WLZ720951:WMB720956 WVV720951:WVX720956 P786487:R786492 JJ786487:JL786492 TF786487:TH786492 ADB786487:ADD786492 AMX786487:AMZ786492 AWT786487:AWV786492 BGP786487:BGR786492 BQL786487:BQN786492 CAH786487:CAJ786492 CKD786487:CKF786492 CTZ786487:CUB786492 DDV786487:DDX786492 DNR786487:DNT786492 DXN786487:DXP786492 EHJ786487:EHL786492 ERF786487:ERH786492 FBB786487:FBD786492 FKX786487:FKZ786492 FUT786487:FUV786492 GEP786487:GER786492 GOL786487:GON786492 GYH786487:GYJ786492 HID786487:HIF786492 HRZ786487:HSB786492 IBV786487:IBX786492 ILR786487:ILT786492 IVN786487:IVP786492 JFJ786487:JFL786492 JPF786487:JPH786492 JZB786487:JZD786492 KIX786487:KIZ786492 KST786487:KSV786492 LCP786487:LCR786492 LML786487:LMN786492 LWH786487:LWJ786492 MGD786487:MGF786492 MPZ786487:MQB786492 MZV786487:MZX786492 NJR786487:NJT786492 NTN786487:NTP786492 ODJ786487:ODL786492 ONF786487:ONH786492 OXB786487:OXD786492 PGX786487:PGZ786492 PQT786487:PQV786492 QAP786487:QAR786492 QKL786487:QKN786492 QUH786487:QUJ786492 RED786487:REF786492 RNZ786487:ROB786492 RXV786487:RXX786492 SHR786487:SHT786492 SRN786487:SRP786492 TBJ786487:TBL786492 TLF786487:TLH786492 TVB786487:TVD786492 UEX786487:UEZ786492 UOT786487:UOV786492 UYP786487:UYR786492 VIL786487:VIN786492 VSH786487:VSJ786492 WCD786487:WCF786492 WLZ786487:WMB786492 WVV786487:WVX786492 P852023:R852028 JJ852023:JL852028 TF852023:TH852028 ADB852023:ADD852028 AMX852023:AMZ852028 AWT852023:AWV852028 BGP852023:BGR852028 BQL852023:BQN852028 CAH852023:CAJ852028 CKD852023:CKF852028 CTZ852023:CUB852028 DDV852023:DDX852028 DNR852023:DNT852028 DXN852023:DXP852028 EHJ852023:EHL852028 ERF852023:ERH852028 FBB852023:FBD852028 FKX852023:FKZ852028 FUT852023:FUV852028 GEP852023:GER852028 GOL852023:GON852028 GYH852023:GYJ852028 HID852023:HIF852028 HRZ852023:HSB852028 IBV852023:IBX852028 ILR852023:ILT852028 IVN852023:IVP852028 JFJ852023:JFL852028 JPF852023:JPH852028 JZB852023:JZD852028 KIX852023:KIZ852028 KST852023:KSV852028 LCP852023:LCR852028 LML852023:LMN852028 LWH852023:LWJ852028 MGD852023:MGF852028 MPZ852023:MQB852028 MZV852023:MZX852028 NJR852023:NJT852028 NTN852023:NTP852028 ODJ852023:ODL852028 ONF852023:ONH852028 OXB852023:OXD852028 PGX852023:PGZ852028 PQT852023:PQV852028 QAP852023:QAR852028 QKL852023:QKN852028 QUH852023:QUJ852028 RED852023:REF852028 RNZ852023:ROB852028 RXV852023:RXX852028 SHR852023:SHT852028 SRN852023:SRP852028 TBJ852023:TBL852028 TLF852023:TLH852028 TVB852023:TVD852028 UEX852023:UEZ852028 UOT852023:UOV852028 UYP852023:UYR852028 VIL852023:VIN852028 VSH852023:VSJ852028 WCD852023:WCF852028 WLZ852023:WMB852028 WVV852023:WVX852028 P917559:R917564 JJ917559:JL917564 TF917559:TH917564 ADB917559:ADD917564 AMX917559:AMZ917564 AWT917559:AWV917564 BGP917559:BGR917564 BQL917559:BQN917564 CAH917559:CAJ917564 CKD917559:CKF917564 CTZ917559:CUB917564 DDV917559:DDX917564 DNR917559:DNT917564 DXN917559:DXP917564 EHJ917559:EHL917564 ERF917559:ERH917564 FBB917559:FBD917564 FKX917559:FKZ917564 FUT917559:FUV917564 GEP917559:GER917564 GOL917559:GON917564 GYH917559:GYJ917564 HID917559:HIF917564 HRZ917559:HSB917564 IBV917559:IBX917564 ILR917559:ILT917564 IVN917559:IVP917564 JFJ917559:JFL917564 JPF917559:JPH917564 JZB917559:JZD917564 KIX917559:KIZ917564 KST917559:KSV917564 LCP917559:LCR917564 LML917559:LMN917564 LWH917559:LWJ917564 MGD917559:MGF917564 MPZ917559:MQB917564 MZV917559:MZX917564 NJR917559:NJT917564 NTN917559:NTP917564 ODJ917559:ODL917564 ONF917559:ONH917564 OXB917559:OXD917564 PGX917559:PGZ917564 PQT917559:PQV917564 QAP917559:QAR917564 QKL917559:QKN917564 QUH917559:QUJ917564 RED917559:REF917564 RNZ917559:ROB917564 RXV917559:RXX917564 SHR917559:SHT917564 SRN917559:SRP917564 TBJ917559:TBL917564 TLF917559:TLH917564 TVB917559:TVD917564 UEX917559:UEZ917564 UOT917559:UOV917564 UYP917559:UYR917564 VIL917559:VIN917564 VSH917559:VSJ917564 WCD917559:WCF917564 WLZ917559:WMB917564 WVV917559:WVX917564 JJ59:JL63 TF59:TH63 ADB59:ADD63 AMX59:AMZ63 AWT59:AWV63 BGP59:BGR63 BQL59:BQN63 CAH59:CAJ63 CKD59:CKF63 CTZ59:CUB63 DDV59:DDX63 DNR59:DNT63 DXN59:DXP63 EHJ59:EHL63 ERF59:ERH63 FBB59:FBD63 FKX59:FKZ63 FUT59:FUV63 GEP59:GER63 GOL59:GON63 GYH59:GYJ63 HID59:HIF63 HRZ59:HSB63 IBV59:IBX63 ILR59:ILT63 IVN59:IVP63 JFJ59:JFL63 JPF59:JPH63 JZB59:JZD63 KIX59:KIZ63 KST59:KSV63 LCP59:LCR63 LML59:LMN63 LWH59:LWJ63 MGD59:MGF63 MPZ59:MQB63 MZV59:MZX63 NJR59:NJT63 NTN59:NTP63 ODJ59:ODL63 ONF59:ONH63 OXB59:OXD63 PGX59:PGZ63 PQT59:PQV63 QAP59:QAR63 QKL59:QKN63 QUH59:QUJ63 RED59:REF63 RNZ59:ROB63 RXV59:RXX63 SHR59:SHT63 SRN59:SRP63 TBJ59:TBL63 TLF59:TLH63 TVB59:TVD63 UEX59:UEZ63 UOT59:UOV63 UYP59:UYR63 VIL59:VIN63 VSH59:VSJ63 WCD59:WCF63 WLZ59:WMB63 WVV59:WVX63 P62:R62" xr:uid="{00000000-0002-0000-0200-000007000000}">
      <formula1>"体育館,武道場,ホール,卓球室,ミュージックルーム,研修室,クライミング場"</formula1>
    </dataValidation>
    <dataValidation type="list" allowBlank="1" showInputMessage="1" showErrorMessage="1" sqref="WVJ983095:WVM983100 D983095:G983100 IX983095:JA983100 ST983095:SW983100 ACP983095:ACS983100 AML983095:AMO983100 AWH983095:AWK983100 BGD983095:BGG983100 BPZ983095:BQC983100 BZV983095:BZY983100 CJR983095:CJU983100 CTN983095:CTQ983100 DDJ983095:DDM983100 DNF983095:DNI983100 DXB983095:DXE983100 EGX983095:EHA983100 EQT983095:EQW983100 FAP983095:FAS983100 FKL983095:FKO983100 FUH983095:FUK983100 GED983095:GEG983100 GNZ983095:GOC983100 GXV983095:GXY983100 HHR983095:HHU983100 HRN983095:HRQ983100 IBJ983095:IBM983100 ILF983095:ILI983100 IVB983095:IVE983100 JEX983095:JFA983100 JOT983095:JOW983100 JYP983095:JYS983100 KIL983095:KIO983100 KSH983095:KSK983100 LCD983095:LCG983100 LLZ983095:LMC983100 LVV983095:LVY983100 MFR983095:MFU983100 MPN983095:MPQ983100 MZJ983095:MZM983100 NJF983095:NJI983100 NTB983095:NTE983100 OCX983095:ODA983100 OMT983095:OMW983100 OWP983095:OWS983100 PGL983095:PGO983100 PQH983095:PQK983100 QAD983095:QAG983100 QJZ983095:QKC983100 QTV983095:QTY983100 RDR983095:RDU983100 RNN983095:RNQ983100 RXJ983095:RXM983100 SHF983095:SHI983100 SRB983095:SRE983100 TAX983095:TBA983100 TKT983095:TKW983100 TUP983095:TUS983100 UEL983095:UEO983100 UOH983095:UOK983100 UYD983095:UYG983100 VHZ983095:VIC983100 VRV983095:VRY983100 WBR983095:WBU983100 WLN983095:WLQ983100 D65591:G65596 IX65591:JA65596 ST65591:SW65596 ACP65591:ACS65596 AML65591:AMO65596 AWH65591:AWK65596 BGD65591:BGG65596 BPZ65591:BQC65596 BZV65591:BZY65596 CJR65591:CJU65596 CTN65591:CTQ65596 DDJ65591:DDM65596 DNF65591:DNI65596 DXB65591:DXE65596 EGX65591:EHA65596 EQT65591:EQW65596 FAP65591:FAS65596 FKL65591:FKO65596 FUH65591:FUK65596 GED65591:GEG65596 GNZ65591:GOC65596 GXV65591:GXY65596 HHR65591:HHU65596 HRN65591:HRQ65596 IBJ65591:IBM65596 ILF65591:ILI65596 IVB65591:IVE65596 JEX65591:JFA65596 JOT65591:JOW65596 JYP65591:JYS65596 KIL65591:KIO65596 KSH65591:KSK65596 LCD65591:LCG65596 LLZ65591:LMC65596 LVV65591:LVY65596 MFR65591:MFU65596 MPN65591:MPQ65596 MZJ65591:MZM65596 NJF65591:NJI65596 NTB65591:NTE65596 OCX65591:ODA65596 OMT65591:OMW65596 OWP65591:OWS65596 PGL65591:PGO65596 PQH65591:PQK65596 QAD65591:QAG65596 QJZ65591:QKC65596 QTV65591:QTY65596 RDR65591:RDU65596 RNN65591:RNQ65596 RXJ65591:RXM65596 SHF65591:SHI65596 SRB65591:SRE65596 TAX65591:TBA65596 TKT65591:TKW65596 TUP65591:TUS65596 UEL65591:UEO65596 UOH65591:UOK65596 UYD65591:UYG65596 VHZ65591:VIC65596 VRV65591:VRY65596 WBR65591:WBU65596 WLN65591:WLQ65596 WVJ65591:WVM65596 D131127:G131132 IX131127:JA131132 ST131127:SW131132 ACP131127:ACS131132 AML131127:AMO131132 AWH131127:AWK131132 BGD131127:BGG131132 BPZ131127:BQC131132 BZV131127:BZY131132 CJR131127:CJU131132 CTN131127:CTQ131132 DDJ131127:DDM131132 DNF131127:DNI131132 DXB131127:DXE131132 EGX131127:EHA131132 EQT131127:EQW131132 FAP131127:FAS131132 FKL131127:FKO131132 FUH131127:FUK131132 GED131127:GEG131132 GNZ131127:GOC131132 GXV131127:GXY131132 HHR131127:HHU131132 HRN131127:HRQ131132 IBJ131127:IBM131132 ILF131127:ILI131132 IVB131127:IVE131132 JEX131127:JFA131132 JOT131127:JOW131132 JYP131127:JYS131132 KIL131127:KIO131132 KSH131127:KSK131132 LCD131127:LCG131132 LLZ131127:LMC131132 LVV131127:LVY131132 MFR131127:MFU131132 MPN131127:MPQ131132 MZJ131127:MZM131132 NJF131127:NJI131132 NTB131127:NTE131132 OCX131127:ODA131132 OMT131127:OMW131132 OWP131127:OWS131132 PGL131127:PGO131132 PQH131127:PQK131132 QAD131127:QAG131132 QJZ131127:QKC131132 QTV131127:QTY131132 RDR131127:RDU131132 RNN131127:RNQ131132 RXJ131127:RXM131132 SHF131127:SHI131132 SRB131127:SRE131132 TAX131127:TBA131132 TKT131127:TKW131132 TUP131127:TUS131132 UEL131127:UEO131132 UOH131127:UOK131132 UYD131127:UYG131132 VHZ131127:VIC131132 VRV131127:VRY131132 WBR131127:WBU131132 WLN131127:WLQ131132 WVJ131127:WVM131132 D196663:G196668 IX196663:JA196668 ST196663:SW196668 ACP196663:ACS196668 AML196663:AMO196668 AWH196663:AWK196668 BGD196663:BGG196668 BPZ196663:BQC196668 BZV196663:BZY196668 CJR196663:CJU196668 CTN196663:CTQ196668 DDJ196663:DDM196668 DNF196663:DNI196668 DXB196663:DXE196668 EGX196663:EHA196668 EQT196663:EQW196668 FAP196663:FAS196668 FKL196663:FKO196668 FUH196663:FUK196668 GED196663:GEG196668 GNZ196663:GOC196668 GXV196663:GXY196668 HHR196663:HHU196668 HRN196663:HRQ196668 IBJ196663:IBM196668 ILF196663:ILI196668 IVB196663:IVE196668 JEX196663:JFA196668 JOT196663:JOW196668 JYP196663:JYS196668 KIL196663:KIO196668 KSH196663:KSK196668 LCD196663:LCG196668 LLZ196663:LMC196668 LVV196663:LVY196668 MFR196663:MFU196668 MPN196663:MPQ196668 MZJ196663:MZM196668 NJF196663:NJI196668 NTB196663:NTE196668 OCX196663:ODA196668 OMT196663:OMW196668 OWP196663:OWS196668 PGL196663:PGO196668 PQH196663:PQK196668 QAD196663:QAG196668 QJZ196663:QKC196668 QTV196663:QTY196668 RDR196663:RDU196668 RNN196663:RNQ196668 RXJ196663:RXM196668 SHF196663:SHI196668 SRB196663:SRE196668 TAX196663:TBA196668 TKT196663:TKW196668 TUP196663:TUS196668 UEL196663:UEO196668 UOH196663:UOK196668 UYD196663:UYG196668 VHZ196663:VIC196668 VRV196663:VRY196668 WBR196663:WBU196668 WLN196663:WLQ196668 WVJ196663:WVM196668 D262199:G262204 IX262199:JA262204 ST262199:SW262204 ACP262199:ACS262204 AML262199:AMO262204 AWH262199:AWK262204 BGD262199:BGG262204 BPZ262199:BQC262204 BZV262199:BZY262204 CJR262199:CJU262204 CTN262199:CTQ262204 DDJ262199:DDM262204 DNF262199:DNI262204 DXB262199:DXE262204 EGX262199:EHA262204 EQT262199:EQW262204 FAP262199:FAS262204 FKL262199:FKO262204 FUH262199:FUK262204 GED262199:GEG262204 GNZ262199:GOC262204 GXV262199:GXY262204 HHR262199:HHU262204 HRN262199:HRQ262204 IBJ262199:IBM262204 ILF262199:ILI262204 IVB262199:IVE262204 JEX262199:JFA262204 JOT262199:JOW262204 JYP262199:JYS262204 KIL262199:KIO262204 KSH262199:KSK262204 LCD262199:LCG262204 LLZ262199:LMC262204 LVV262199:LVY262204 MFR262199:MFU262204 MPN262199:MPQ262204 MZJ262199:MZM262204 NJF262199:NJI262204 NTB262199:NTE262204 OCX262199:ODA262204 OMT262199:OMW262204 OWP262199:OWS262204 PGL262199:PGO262204 PQH262199:PQK262204 QAD262199:QAG262204 QJZ262199:QKC262204 QTV262199:QTY262204 RDR262199:RDU262204 RNN262199:RNQ262204 RXJ262199:RXM262204 SHF262199:SHI262204 SRB262199:SRE262204 TAX262199:TBA262204 TKT262199:TKW262204 TUP262199:TUS262204 UEL262199:UEO262204 UOH262199:UOK262204 UYD262199:UYG262204 VHZ262199:VIC262204 VRV262199:VRY262204 WBR262199:WBU262204 WLN262199:WLQ262204 WVJ262199:WVM262204 D327735:G327740 IX327735:JA327740 ST327735:SW327740 ACP327735:ACS327740 AML327735:AMO327740 AWH327735:AWK327740 BGD327735:BGG327740 BPZ327735:BQC327740 BZV327735:BZY327740 CJR327735:CJU327740 CTN327735:CTQ327740 DDJ327735:DDM327740 DNF327735:DNI327740 DXB327735:DXE327740 EGX327735:EHA327740 EQT327735:EQW327740 FAP327735:FAS327740 FKL327735:FKO327740 FUH327735:FUK327740 GED327735:GEG327740 GNZ327735:GOC327740 GXV327735:GXY327740 HHR327735:HHU327740 HRN327735:HRQ327740 IBJ327735:IBM327740 ILF327735:ILI327740 IVB327735:IVE327740 JEX327735:JFA327740 JOT327735:JOW327740 JYP327735:JYS327740 KIL327735:KIO327740 KSH327735:KSK327740 LCD327735:LCG327740 LLZ327735:LMC327740 LVV327735:LVY327740 MFR327735:MFU327740 MPN327735:MPQ327740 MZJ327735:MZM327740 NJF327735:NJI327740 NTB327735:NTE327740 OCX327735:ODA327740 OMT327735:OMW327740 OWP327735:OWS327740 PGL327735:PGO327740 PQH327735:PQK327740 QAD327735:QAG327740 QJZ327735:QKC327740 QTV327735:QTY327740 RDR327735:RDU327740 RNN327735:RNQ327740 RXJ327735:RXM327740 SHF327735:SHI327740 SRB327735:SRE327740 TAX327735:TBA327740 TKT327735:TKW327740 TUP327735:TUS327740 UEL327735:UEO327740 UOH327735:UOK327740 UYD327735:UYG327740 VHZ327735:VIC327740 VRV327735:VRY327740 WBR327735:WBU327740 WLN327735:WLQ327740 WVJ327735:WVM327740 D393271:G393276 IX393271:JA393276 ST393271:SW393276 ACP393271:ACS393276 AML393271:AMO393276 AWH393271:AWK393276 BGD393271:BGG393276 BPZ393271:BQC393276 BZV393271:BZY393276 CJR393271:CJU393276 CTN393271:CTQ393276 DDJ393271:DDM393276 DNF393271:DNI393276 DXB393271:DXE393276 EGX393271:EHA393276 EQT393271:EQW393276 FAP393271:FAS393276 FKL393271:FKO393276 FUH393271:FUK393276 GED393271:GEG393276 GNZ393271:GOC393276 GXV393271:GXY393276 HHR393271:HHU393276 HRN393271:HRQ393276 IBJ393271:IBM393276 ILF393271:ILI393276 IVB393271:IVE393276 JEX393271:JFA393276 JOT393271:JOW393276 JYP393271:JYS393276 KIL393271:KIO393276 KSH393271:KSK393276 LCD393271:LCG393276 LLZ393271:LMC393276 LVV393271:LVY393276 MFR393271:MFU393276 MPN393271:MPQ393276 MZJ393271:MZM393276 NJF393271:NJI393276 NTB393271:NTE393276 OCX393271:ODA393276 OMT393271:OMW393276 OWP393271:OWS393276 PGL393271:PGO393276 PQH393271:PQK393276 QAD393271:QAG393276 QJZ393271:QKC393276 QTV393271:QTY393276 RDR393271:RDU393276 RNN393271:RNQ393276 RXJ393271:RXM393276 SHF393271:SHI393276 SRB393271:SRE393276 TAX393271:TBA393276 TKT393271:TKW393276 TUP393271:TUS393276 UEL393271:UEO393276 UOH393271:UOK393276 UYD393271:UYG393276 VHZ393271:VIC393276 VRV393271:VRY393276 WBR393271:WBU393276 WLN393271:WLQ393276 WVJ393271:WVM393276 D458807:G458812 IX458807:JA458812 ST458807:SW458812 ACP458807:ACS458812 AML458807:AMO458812 AWH458807:AWK458812 BGD458807:BGG458812 BPZ458807:BQC458812 BZV458807:BZY458812 CJR458807:CJU458812 CTN458807:CTQ458812 DDJ458807:DDM458812 DNF458807:DNI458812 DXB458807:DXE458812 EGX458807:EHA458812 EQT458807:EQW458812 FAP458807:FAS458812 FKL458807:FKO458812 FUH458807:FUK458812 GED458807:GEG458812 GNZ458807:GOC458812 GXV458807:GXY458812 HHR458807:HHU458812 HRN458807:HRQ458812 IBJ458807:IBM458812 ILF458807:ILI458812 IVB458807:IVE458812 JEX458807:JFA458812 JOT458807:JOW458812 JYP458807:JYS458812 KIL458807:KIO458812 KSH458807:KSK458812 LCD458807:LCG458812 LLZ458807:LMC458812 LVV458807:LVY458812 MFR458807:MFU458812 MPN458807:MPQ458812 MZJ458807:MZM458812 NJF458807:NJI458812 NTB458807:NTE458812 OCX458807:ODA458812 OMT458807:OMW458812 OWP458807:OWS458812 PGL458807:PGO458812 PQH458807:PQK458812 QAD458807:QAG458812 QJZ458807:QKC458812 QTV458807:QTY458812 RDR458807:RDU458812 RNN458807:RNQ458812 RXJ458807:RXM458812 SHF458807:SHI458812 SRB458807:SRE458812 TAX458807:TBA458812 TKT458807:TKW458812 TUP458807:TUS458812 UEL458807:UEO458812 UOH458807:UOK458812 UYD458807:UYG458812 VHZ458807:VIC458812 VRV458807:VRY458812 WBR458807:WBU458812 WLN458807:WLQ458812 WVJ458807:WVM458812 D524343:G524348 IX524343:JA524348 ST524343:SW524348 ACP524343:ACS524348 AML524343:AMO524348 AWH524343:AWK524348 BGD524343:BGG524348 BPZ524343:BQC524348 BZV524343:BZY524348 CJR524343:CJU524348 CTN524343:CTQ524348 DDJ524343:DDM524348 DNF524343:DNI524348 DXB524343:DXE524348 EGX524343:EHA524348 EQT524343:EQW524348 FAP524343:FAS524348 FKL524343:FKO524348 FUH524343:FUK524348 GED524343:GEG524348 GNZ524343:GOC524348 GXV524343:GXY524348 HHR524343:HHU524348 HRN524343:HRQ524348 IBJ524343:IBM524348 ILF524343:ILI524348 IVB524343:IVE524348 JEX524343:JFA524348 JOT524343:JOW524348 JYP524343:JYS524348 KIL524343:KIO524348 KSH524343:KSK524348 LCD524343:LCG524348 LLZ524343:LMC524348 LVV524343:LVY524348 MFR524343:MFU524348 MPN524343:MPQ524348 MZJ524343:MZM524348 NJF524343:NJI524348 NTB524343:NTE524348 OCX524343:ODA524348 OMT524343:OMW524348 OWP524343:OWS524348 PGL524343:PGO524348 PQH524343:PQK524348 QAD524343:QAG524348 QJZ524343:QKC524348 QTV524343:QTY524348 RDR524343:RDU524348 RNN524343:RNQ524348 RXJ524343:RXM524348 SHF524343:SHI524348 SRB524343:SRE524348 TAX524343:TBA524348 TKT524343:TKW524348 TUP524343:TUS524348 UEL524343:UEO524348 UOH524343:UOK524348 UYD524343:UYG524348 VHZ524343:VIC524348 VRV524343:VRY524348 WBR524343:WBU524348 WLN524343:WLQ524348 WVJ524343:WVM524348 D589879:G589884 IX589879:JA589884 ST589879:SW589884 ACP589879:ACS589884 AML589879:AMO589884 AWH589879:AWK589884 BGD589879:BGG589884 BPZ589879:BQC589884 BZV589879:BZY589884 CJR589879:CJU589884 CTN589879:CTQ589884 DDJ589879:DDM589884 DNF589879:DNI589884 DXB589879:DXE589884 EGX589879:EHA589884 EQT589879:EQW589884 FAP589879:FAS589884 FKL589879:FKO589884 FUH589879:FUK589884 GED589879:GEG589884 GNZ589879:GOC589884 GXV589879:GXY589884 HHR589879:HHU589884 HRN589879:HRQ589884 IBJ589879:IBM589884 ILF589879:ILI589884 IVB589879:IVE589884 JEX589879:JFA589884 JOT589879:JOW589884 JYP589879:JYS589884 KIL589879:KIO589884 KSH589879:KSK589884 LCD589879:LCG589884 LLZ589879:LMC589884 LVV589879:LVY589884 MFR589879:MFU589884 MPN589879:MPQ589884 MZJ589879:MZM589884 NJF589879:NJI589884 NTB589879:NTE589884 OCX589879:ODA589884 OMT589879:OMW589884 OWP589879:OWS589884 PGL589879:PGO589884 PQH589879:PQK589884 QAD589879:QAG589884 QJZ589879:QKC589884 QTV589879:QTY589884 RDR589879:RDU589884 RNN589879:RNQ589884 RXJ589879:RXM589884 SHF589879:SHI589884 SRB589879:SRE589884 TAX589879:TBA589884 TKT589879:TKW589884 TUP589879:TUS589884 UEL589879:UEO589884 UOH589879:UOK589884 UYD589879:UYG589884 VHZ589879:VIC589884 VRV589879:VRY589884 WBR589879:WBU589884 WLN589879:WLQ589884 WVJ589879:WVM589884 D655415:G655420 IX655415:JA655420 ST655415:SW655420 ACP655415:ACS655420 AML655415:AMO655420 AWH655415:AWK655420 BGD655415:BGG655420 BPZ655415:BQC655420 BZV655415:BZY655420 CJR655415:CJU655420 CTN655415:CTQ655420 DDJ655415:DDM655420 DNF655415:DNI655420 DXB655415:DXE655420 EGX655415:EHA655420 EQT655415:EQW655420 FAP655415:FAS655420 FKL655415:FKO655420 FUH655415:FUK655420 GED655415:GEG655420 GNZ655415:GOC655420 GXV655415:GXY655420 HHR655415:HHU655420 HRN655415:HRQ655420 IBJ655415:IBM655420 ILF655415:ILI655420 IVB655415:IVE655420 JEX655415:JFA655420 JOT655415:JOW655420 JYP655415:JYS655420 KIL655415:KIO655420 KSH655415:KSK655420 LCD655415:LCG655420 LLZ655415:LMC655420 LVV655415:LVY655420 MFR655415:MFU655420 MPN655415:MPQ655420 MZJ655415:MZM655420 NJF655415:NJI655420 NTB655415:NTE655420 OCX655415:ODA655420 OMT655415:OMW655420 OWP655415:OWS655420 PGL655415:PGO655420 PQH655415:PQK655420 QAD655415:QAG655420 QJZ655415:QKC655420 QTV655415:QTY655420 RDR655415:RDU655420 RNN655415:RNQ655420 RXJ655415:RXM655420 SHF655415:SHI655420 SRB655415:SRE655420 TAX655415:TBA655420 TKT655415:TKW655420 TUP655415:TUS655420 UEL655415:UEO655420 UOH655415:UOK655420 UYD655415:UYG655420 VHZ655415:VIC655420 VRV655415:VRY655420 WBR655415:WBU655420 WLN655415:WLQ655420 WVJ655415:WVM655420 D720951:G720956 IX720951:JA720956 ST720951:SW720956 ACP720951:ACS720956 AML720951:AMO720956 AWH720951:AWK720956 BGD720951:BGG720956 BPZ720951:BQC720956 BZV720951:BZY720956 CJR720951:CJU720956 CTN720951:CTQ720956 DDJ720951:DDM720956 DNF720951:DNI720956 DXB720951:DXE720956 EGX720951:EHA720956 EQT720951:EQW720956 FAP720951:FAS720956 FKL720951:FKO720956 FUH720951:FUK720956 GED720951:GEG720956 GNZ720951:GOC720956 GXV720951:GXY720956 HHR720951:HHU720956 HRN720951:HRQ720956 IBJ720951:IBM720956 ILF720951:ILI720956 IVB720951:IVE720956 JEX720951:JFA720956 JOT720951:JOW720956 JYP720951:JYS720956 KIL720951:KIO720956 KSH720951:KSK720956 LCD720951:LCG720956 LLZ720951:LMC720956 LVV720951:LVY720956 MFR720951:MFU720956 MPN720951:MPQ720956 MZJ720951:MZM720956 NJF720951:NJI720956 NTB720951:NTE720956 OCX720951:ODA720956 OMT720951:OMW720956 OWP720951:OWS720956 PGL720951:PGO720956 PQH720951:PQK720956 QAD720951:QAG720956 QJZ720951:QKC720956 QTV720951:QTY720956 RDR720951:RDU720956 RNN720951:RNQ720956 RXJ720951:RXM720956 SHF720951:SHI720956 SRB720951:SRE720956 TAX720951:TBA720956 TKT720951:TKW720956 TUP720951:TUS720956 UEL720951:UEO720956 UOH720951:UOK720956 UYD720951:UYG720956 VHZ720951:VIC720956 VRV720951:VRY720956 WBR720951:WBU720956 WLN720951:WLQ720956 WVJ720951:WVM720956 D786487:G786492 IX786487:JA786492 ST786487:SW786492 ACP786487:ACS786492 AML786487:AMO786492 AWH786487:AWK786492 BGD786487:BGG786492 BPZ786487:BQC786492 BZV786487:BZY786492 CJR786487:CJU786492 CTN786487:CTQ786492 DDJ786487:DDM786492 DNF786487:DNI786492 DXB786487:DXE786492 EGX786487:EHA786492 EQT786487:EQW786492 FAP786487:FAS786492 FKL786487:FKO786492 FUH786487:FUK786492 GED786487:GEG786492 GNZ786487:GOC786492 GXV786487:GXY786492 HHR786487:HHU786492 HRN786487:HRQ786492 IBJ786487:IBM786492 ILF786487:ILI786492 IVB786487:IVE786492 JEX786487:JFA786492 JOT786487:JOW786492 JYP786487:JYS786492 KIL786487:KIO786492 KSH786487:KSK786492 LCD786487:LCG786492 LLZ786487:LMC786492 LVV786487:LVY786492 MFR786487:MFU786492 MPN786487:MPQ786492 MZJ786487:MZM786492 NJF786487:NJI786492 NTB786487:NTE786492 OCX786487:ODA786492 OMT786487:OMW786492 OWP786487:OWS786492 PGL786487:PGO786492 PQH786487:PQK786492 QAD786487:QAG786492 QJZ786487:QKC786492 QTV786487:QTY786492 RDR786487:RDU786492 RNN786487:RNQ786492 RXJ786487:RXM786492 SHF786487:SHI786492 SRB786487:SRE786492 TAX786487:TBA786492 TKT786487:TKW786492 TUP786487:TUS786492 UEL786487:UEO786492 UOH786487:UOK786492 UYD786487:UYG786492 VHZ786487:VIC786492 VRV786487:VRY786492 WBR786487:WBU786492 WLN786487:WLQ786492 WVJ786487:WVM786492 D852023:G852028 IX852023:JA852028 ST852023:SW852028 ACP852023:ACS852028 AML852023:AMO852028 AWH852023:AWK852028 BGD852023:BGG852028 BPZ852023:BQC852028 BZV852023:BZY852028 CJR852023:CJU852028 CTN852023:CTQ852028 DDJ852023:DDM852028 DNF852023:DNI852028 DXB852023:DXE852028 EGX852023:EHA852028 EQT852023:EQW852028 FAP852023:FAS852028 FKL852023:FKO852028 FUH852023:FUK852028 GED852023:GEG852028 GNZ852023:GOC852028 GXV852023:GXY852028 HHR852023:HHU852028 HRN852023:HRQ852028 IBJ852023:IBM852028 ILF852023:ILI852028 IVB852023:IVE852028 JEX852023:JFA852028 JOT852023:JOW852028 JYP852023:JYS852028 KIL852023:KIO852028 KSH852023:KSK852028 LCD852023:LCG852028 LLZ852023:LMC852028 LVV852023:LVY852028 MFR852023:MFU852028 MPN852023:MPQ852028 MZJ852023:MZM852028 NJF852023:NJI852028 NTB852023:NTE852028 OCX852023:ODA852028 OMT852023:OMW852028 OWP852023:OWS852028 PGL852023:PGO852028 PQH852023:PQK852028 QAD852023:QAG852028 QJZ852023:QKC852028 QTV852023:QTY852028 RDR852023:RDU852028 RNN852023:RNQ852028 RXJ852023:RXM852028 SHF852023:SHI852028 SRB852023:SRE852028 TAX852023:TBA852028 TKT852023:TKW852028 TUP852023:TUS852028 UEL852023:UEO852028 UOH852023:UOK852028 UYD852023:UYG852028 VHZ852023:VIC852028 VRV852023:VRY852028 WBR852023:WBU852028 WLN852023:WLQ852028 WVJ852023:WVM852028 D917559:G917564 IX917559:JA917564 ST917559:SW917564 ACP917559:ACS917564 AML917559:AMO917564 AWH917559:AWK917564 BGD917559:BGG917564 BPZ917559:BQC917564 BZV917559:BZY917564 CJR917559:CJU917564 CTN917559:CTQ917564 DDJ917559:DDM917564 DNF917559:DNI917564 DXB917559:DXE917564 EGX917559:EHA917564 EQT917559:EQW917564 FAP917559:FAS917564 FKL917559:FKO917564 FUH917559:FUK917564 GED917559:GEG917564 GNZ917559:GOC917564 GXV917559:GXY917564 HHR917559:HHU917564 HRN917559:HRQ917564 IBJ917559:IBM917564 ILF917559:ILI917564 IVB917559:IVE917564 JEX917559:JFA917564 JOT917559:JOW917564 JYP917559:JYS917564 KIL917559:KIO917564 KSH917559:KSK917564 LCD917559:LCG917564 LLZ917559:LMC917564 LVV917559:LVY917564 MFR917559:MFU917564 MPN917559:MPQ917564 MZJ917559:MZM917564 NJF917559:NJI917564 NTB917559:NTE917564 OCX917559:ODA917564 OMT917559:OMW917564 OWP917559:OWS917564 PGL917559:PGO917564 PQH917559:PQK917564 QAD917559:QAG917564 QJZ917559:QKC917564 QTV917559:QTY917564 RDR917559:RDU917564 RNN917559:RNQ917564 RXJ917559:RXM917564 SHF917559:SHI917564 SRB917559:SRE917564 TAX917559:TBA917564 TKT917559:TKW917564 TUP917559:TUS917564 UEL917559:UEO917564 UOH917559:UOK917564 UYD917559:UYG917564 VHZ917559:VIC917564 VRV917559:VRY917564 WBR917559:WBU917564 WLN917559:WLQ917564 WVJ917559:WVM917564 IX59:JA63 ST59:SW63 ACP59:ACS63 AML59:AMO63 AWH59:AWK63 BGD59:BGG63 BPZ59:BQC63 BZV59:BZY63 CJR59:CJU63 CTN59:CTQ63 DDJ59:DDM63 DNF59:DNI63 DXB59:DXE63 EGX59:EHA63 EQT59:EQW63 FAP59:FAS63 FKL59:FKO63 FUH59:FUK63 GED59:GEG63 GNZ59:GOC63 GXV59:GXY63 HHR59:HHU63 HRN59:HRQ63 IBJ59:IBM63 ILF59:ILI63 IVB59:IVE63 JEX59:JFA63 JOT59:JOW63 JYP59:JYS63 KIL59:KIO63 KSH59:KSK63 LCD59:LCG63 LLZ59:LMC63 LVV59:LVY63 MFR59:MFU63 MPN59:MPQ63 MZJ59:MZM63 NJF59:NJI63 NTB59:NTE63 OCX59:ODA63 OMT59:OMW63 OWP59:OWS63 PGL59:PGO63 PQH59:PQK63 QAD59:QAG63 QJZ59:QKC63 QTV59:QTY63 RDR59:RDU63 RNN59:RNQ63 RXJ59:RXM63 SHF59:SHI63 SRB59:SRE63 TAX59:TBA63 TKT59:TKW63 TUP59:TUS63 UEL59:UEO63 UOH59:UOK63 UYD59:UYG63 VHZ59:VIC63 VRV59:VRY63 WBR59:WBU63 WLN59:WLQ63 WVJ59:WVM63 D62:G62" xr:uid="{00000000-0002-0000-0200-000008000000}">
      <formula1>"クライミング(CW),マウンテンバイク(MTB),ユニカール(UC),キンボール(KIN),フライングディスクゴルフ(FDG),インディアカ(ID),ペタンク(PT),グループワーク(GW),グラウンドゴルフ,ドミノ,カプラ,クッブ,うちわ作り,ストーンアート,折り紙建築"</formula1>
    </dataValidation>
    <dataValidation type="list" allowBlank="1" showInputMessage="1" showErrorMessage="1" sqref="WVP983095:WVR983100 J983095:L983100 JD983095:JF983100 SZ983095:TB983100 ACV983095:ACX983100 AMR983095:AMT983100 AWN983095:AWP983100 BGJ983095:BGL983100 BQF983095:BQH983100 CAB983095:CAD983100 CJX983095:CJZ983100 CTT983095:CTV983100 DDP983095:DDR983100 DNL983095:DNN983100 DXH983095:DXJ983100 EHD983095:EHF983100 EQZ983095:ERB983100 FAV983095:FAX983100 FKR983095:FKT983100 FUN983095:FUP983100 GEJ983095:GEL983100 GOF983095:GOH983100 GYB983095:GYD983100 HHX983095:HHZ983100 HRT983095:HRV983100 IBP983095:IBR983100 ILL983095:ILN983100 IVH983095:IVJ983100 JFD983095:JFF983100 JOZ983095:JPB983100 JYV983095:JYX983100 KIR983095:KIT983100 KSN983095:KSP983100 LCJ983095:LCL983100 LMF983095:LMH983100 LWB983095:LWD983100 MFX983095:MFZ983100 MPT983095:MPV983100 MZP983095:MZR983100 NJL983095:NJN983100 NTH983095:NTJ983100 ODD983095:ODF983100 OMZ983095:ONB983100 OWV983095:OWX983100 PGR983095:PGT983100 PQN983095:PQP983100 QAJ983095:QAL983100 QKF983095:QKH983100 QUB983095:QUD983100 RDX983095:RDZ983100 RNT983095:RNV983100 RXP983095:RXR983100 SHL983095:SHN983100 SRH983095:SRJ983100 TBD983095:TBF983100 TKZ983095:TLB983100 TUV983095:TUX983100 UER983095:UET983100 UON983095:UOP983100 UYJ983095:UYL983100 VIF983095:VIH983100 VSB983095:VSD983100 WBX983095:WBZ983100 WLT983095:WLV983100 J65591:L65596 JD65591:JF65596 SZ65591:TB65596 ACV65591:ACX65596 AMR65591:AMT65596 AWN65591:AWP65596 BGJ65591:BGL65596 BQF65591:BQH65596 CAB65591:CAD65596 CJX65591:CJZ65596 CTT65591:CTV65596 DDP65591:DDR65596 DNL65591:DNN65596 DXH65591:DXJ65596 EHD65591:EHF65596 EQZ65591:ERB65596 FAV65591:FAX65596 FKR65591:FKT65596 FUN65591:FUP65596 GEJ65591:GEL65596 GOF65591:GOH65596 GYB65591:GYD65596 HHX65591:HHZ65596 HRT65591:HRV65596 IBP65591:IBR65596 ILL65591:ILN65596 IVH65591:IVJ65596 JFD65591:JFF65596 JOZ65591:JPB65596 JYV65591:JYX65596 KIR65591:KIT65596 KSN65591:KSP65596 LCJ65591:LCL65596 LMF65591:LMH65596 LWB65591:LWD65596 MFX65591:MFZ65596 MPT65591:MPV65596 MZP65591:MZR65596 NJL65591:NJN65596 NTH65591:NTJ65596 ODD65591:ODF65596 OMZ65591:ONB65596 OWV65591:OWX65596 PGR65591:PGT65596 PQN65591:PQP65596 QAJ65591:QAL65596 QKF65591:QKH65596 QUB65591:QUD65596 RDX65591:RDZ65596 RNT65591:RNV65596 RXP65591:RXR65596 SHL65591:SHN65596 SRH65591:SRJ65596 TBD65591:TBF65596 TKZ65591:TLB65596 TUV65591:TUX65596 UER65591:UET65596 UON65591:UOP65596 UYJ65591:UYL65596 VIF65591:VIH65596 VSB65591:VSD65596 WBX65591:WBZ65596 WLT65591:WLV65596 WVP65591:WVR65596 J131127:L131132 JD131127:JF131132 SZ131127:TB131132 ACV131127:ACX131132 AMR131127:AMT131132 AWN131127:AWP131132 BGJ131127:BGL131132 BQF131127:BQH131132 CAB131127:CAD131132 CJX131127:CJZ131132 CTT131127:CTV131132 DDP131127:DDR131132 DNL131127:DNN131132 DXH131127:DXJ131132 EHD131127:EHF131132 EQZ131127:ERB131132 FAV131127:FAX131132 FKR131127:FKT131132 FUN131127:FUP131132 GEJ131127:GEL131132 GOF131127:GOH131132 GYB131127:GYD131132 HHX131127:HHZ131132 HRT131127:HRV131132 IBP131127:IBR131132 ILL131127:ILN131132 IVH131127:IVJ131132 JFD131127:JFF131132 JOZ131127:JPB131132 JYV131127:JYX131132 KIR131127:KIT131132 KSN131127:KSP131132 LCJ131127:LCL131132 LMF131127:LMH131132 LWB131127:LWD131132 MFX131127:MFZ131132 MPT131127:MPV131132 MZP131127:MZR131132 NJL131127:NJN131132 NTH131127:NTJ131132 ODD131127:ODF131132 OMZ131127:ONB131132 OWV131127:OWX131132 PGR131127:PGT131132 PQN131127:PQP131132 QAJ131127:QAL131132 QKF131127:QKH131132 QUB131127:QUD131132 RDX131127:RDZ131132 RNT131127:RNV131132 RXP131127:RXR131132 SHL131127:SHN131132 SRH131127:SRJ131132 TBD131127:TBF131132 TKZ131127:TLB131132 TUV131127:TUX131132 UER131127:UET131132 UON131127:UOP131132 UYJ131127:UYL131132 VIF131127:VIH131132 VSB131127:VSD131132 WBX131127:WBZ131132 WLT131127:WLV131132 WVP131127:WVR131132 J196663:L196668 JD196663:JF196668 SZ196663:TB196668 ACV196663:ACX196668 AMR196663:AMT196668 AWN196663:AWP196668 BGJ196663:BGL196668 BQF196663:BQH196668 CAB196663:CAD196668 CJX196663:CJZ196668 CTT196663:CTV196668 DDP196663:DDR196668 DNL196663:DNN196668 DXH196663:DXJ196668 EHD196663:EHF196668 EQZ196663:ERB196668 FAV196663:FAX196668 FKR196663:FKT196668 FUN196663:FUP196668 GEJ196663:GEL196668 GOF196663:GOH196668 GYB196663:GYD196668 HHX196663:HHZ196668 HRT196663:HRV196668 IBP196663:IBR196668 ILL196663:ILN196668 IVH196663:IVJ196668 JFD196663:JFF196668 JOZ196663:JPB196668 JYV196663:JYX196668 KIR196663:KIT196668 KSN196663:KSP196668 LCJ196663:LCL196668 LMF196663:LMH196668 LWB196663:LWD196668 MFX196663:MFZ196668 MPT196663:MPV196668 MZP196663:MZR196668 NJL196663:NJN196668 NTH196663:NTJ196668 ODD196663:ODF196668 OMZ196663:ONB196668 OWV196663:OWX196668 PGR196663:PGT196668 PQN196663:PQP196668 QAJ196663:QAL196668 QKF196663:QKH196668 QUB196663:QUD196668 RDX196663:RDZ196668 RNT196663:RNV196668 RXP196663:RXR196668 SHL196663:SHN196668 SRH196663:SRJ196668 TBD196663:TBF196668 TKZ196663:TLB196668 TUV196663:TUX196668 UER196663:UET196668 UON196663:UOP196668 UYJ196663:UYL196668 VIF196663:VIH196668 VSB196663:VSD196668 WBX196663:WBZ196668 WLT196663:WLV196668 WVP196663:WVR196668 J262199:L262204 JD262199:JF262204 SZ262199:TB262204 ACV262199:ACX262204 AMR262199:AMT262204 AWN262199:AWP262204 BGJ262199:BGL262204 BQF262199:BQH262204 CAB262199:CAD262204 CJX262199:CJZ262204 CTT262199:CTV262204 DDP262199:DDR262204 DNL262199:DNN262204 DXH262199:DXJ262204 EHD262199:EHF262204 EQZ262199:ERB262204 FAV262199:FAX262204 FKR262199:FKT262204 FUN262199:FUP262204 GEJ262199:GEL262204 GOF262199:GOH262204 GYB262199:GYD262204 HHX262199:HHZ262204 HRT262199:HRV262204 IBP262199:IBR262204 ILL262199:ILN262204 IVH262199:IVJ262204 JFD262199:JFF262204 JOZ262199:JPB262204 JYV262199:JYX262204 KIR262199:KIT262204 KSN262199:KSP262204 LCJ262199:LCL262204 LMF262199:LMH262204 LWB262199:LWD262204 MFX262199:MFZ262204 MPT262199:MPV262204 MZP262199:MZR262204 NJL262199:NJN262204 NTH262199:NTJ262204 ODD262199:ODF262204 OMZ262199:ONB262204 OWV262199:OWX262204 PGR262199:PGT262204 PQN262199:PQP262204 QAJ262199:QAL262204 QKF262199:QKH262204 QUB262199:QUD262204 RDX262199:RDZ262204 RNT262199:RNV262204 RXP262199:RXR262204 SHL262199:SHN262204 SRH262199:SRJ262204 TBD262199:TBF262204 TKZ262199:TLB262204 TUV262199:TUX262204 UER262199:UET262204 UON262199:UOP262204 UYJ262199:UYL262204 VIF262199:VIH262204 VSB262199:VSD262204 WBX262199:WBZ262204 WLT262199:WLV262204 WVP262199:WVR262204 J327735:L327740 JD327735:JF327740 SZ327735:TB327740 ACV327735:ACX327740 AMR327735:AMT327740 AWN327735:AWP327740 BGJ327735:BGL327740 BQF327735:BQH327740 CAB327735:CAD327740 CJX327735:CJZ327740 CTT327735:CTV327740 DDP327735:DDR327740 DNL327735:DNN327740 DXH327735:DXJ327740 EHD327735:EHF327740 EQZ327735:ERB327740 FAV327735:FAX327740 FKR327735:FKT327740 FUN327735:FUP327740 GEJ327735:GEL327740 GOF327735:GOH327740 GYB327735:GYD327740 HHX327735:HHZ327740 HRT327735:HRV327740 IBP327735:IBR327740 ILL327735:ILN327740 IVH327735:IVJ327740 JFD327735:JFF327740 JOZ327735:JPB327740 JYV327735:JYX327740 KIR327735:KIT327740 KSN327735:KSP327740 LCJ327735:LCL327740 LMF327735:LMH327740 LWB327735:LWD327740 MFX327735:MFZ327740 MPT327735:MPV327740 MZP327735:MZR327740 NJL327735:NJN327740 NTH327735:NTJ327740 ODD327735:ODF327740 OMZ327735:ONB327740 OWV327735:OWX327740 PGR327735:PGT327740 PQN327735:PQP327740 QAJ327735:QAL327740 QKF327735:QKH327740 QUB327735:QUD327740 RDX327735:RDZ327740 RNT327735:RNV327740 RXP327735:RXR327740 SHL327735:SHN327740 SRH327735:SRJ327740 TBD327735:TBF327740 TKZ327735:TLB327740 TUV327735:TUX327740 UER327735:UET327740 UON327735:UOP327740 UYJ327735:UYL327740 VIF327735:VIH327740 VSB327735:VSD327740 WBX327735:WBZ327740 WLT327735:WLV327740 WVP327735:WVR327740 J393271:L393276 JD393271:JF393276 SZ393271:TB393276 ACV393271:ACX393276 AMR393271:AMT393276 AWN393271:AWP393276 BGJ393271:BGL393276 BQF393271:BQH393276 CAB393271:CAD393276 CJX393271:CJZ393276 CTT393271:CTV393276 DDP393271:DDR393276 DNL393271:DNN393276 DXH393271:DXJ393276 EHD393271:EHF393276 EQZ393271:ERB393276 FAV393271:FAX393276 FKR393271:FKT393276 FUN393271:FUP393276 GEJ393271:GEL393276 GOF393271:GOH393276 GYB393271:GYD393276 HHX393271:HHZ393276 HRT393271:HRV393276 IBP393271:IBR393276 ILL393271:ILN393276 IVH393271:IVJ393276 JFD393271:JFF393276 JOZ393271:JPB393276 JYV393271:JYX393276 KIR393271:KIT393276 KSN393271:KSP393276 LCJ393271:LCL393276 LMF393271:LMH393276 LWB393271:LWD393276 MFX393271:MFZ393276 MPT393271:MPV393276 MZP393271:MZR393276 NJL393271:NJN393276 NTH393271:NTJ393276 ODD393271:ODF393276 OMZ393271:ONB393276 OWV393271:OWX393276 PGR393271:PGT393276 PQN393271:PQP393276 QAJ393271:QAL393276 QKF393271:QKH393276 QUB393271:QUD393276 RDX393271:RDZ393276 RNT393271:RNV393276 RXP393271:RXR393276 SHL393271:SHN393276 SRH393271:SRJ393276 TBD393271:TBF393276 TKZ393271:TLB393276 TUV393271:TUX393276 UER393271:UET393276 UON393271:UOP393276 UYJ393271:UYL393276 VIF393271:VIH393276 VSB393271:VSD393276 WBX393271:WBZ393276 WLT393271:WLV393276 WVP393271:WVR393276 J458807:L458812 JD458807:JF458812 SZ458807:TB458812 ACV458807:ACX458812 AMR458807:AMT458812 AWN458807:AWP458812 BGJ458807:BGL458812 BQF458807:BQH458812 CAB458807:CAD458812 CJX458807:CJZ458812 CTT458807:CTV458812 DDP458807:DDR458812 DNL458807:DNN458812 DXH458807:DXJ458812 EHD458807:EHF458812 EQZ458807:ERB458812 FAV458807:FAX458812 FKR458807:FKT458812 FUN458807:FUP458812 GEJ458807:GEL458812 GOF458807:GOH458812 GYB458807:GYD458812 HHX458807:HHZ458812 HRT458807:HRV458812 IBP458807:IBR458812 ILL458807:ILN458812 IVH458807:IVJ458812 JFD458807:JFF458812 JOZ458807:JPB458812 JYV458807:JYX458812 KIR458807:KIT458812 KSN458807:KSP458812 LCJ458807:LCL458812 LMF458807:LMH458812 LWB458807:LWD458812 MFX458807:MFZ458812 MPT458807:MPV458812 MZP458807:MZR458812 NJL458807:NJN458812 NTH458807:NTJ458812 ODD458807:ODF458812 OMZ458807:ONB458812 OWV458807:OWX458812 PGR458807:PGT458812 PQN458807:PQP458812 QAJ458807:QAL458812 QKF458807:QKH458812 QUB458807:QUD458812 RDX458807:RDZ458812 RNT458807:RNV458812 RXP458807:RXR458812 SHL458807:SHN458812 SRH458807:SRJ458812 TBD458807:TBF458812 TKZ458807:TLB458812 TUV458807:TUX458812 UER458807:UET458812 UON458807:UOP458812 UYJ458807:UYL458812 VIF458807:VIH458812 VSB458807:VSD458812 WBX458807:WBZ458812 WLT458807:WLV458812 WVP458807:WVR458812 J524343:L524348 JD524343:JF524348 SZ524343:TB524348 ACV524343:ACX524348 AMR524343:AMT524348 AWN524343:AWP524348 BGJ524343:BGL524348 BQF524343:BQH524348 CAB524343:CAD524348 CJX524343:CJZ524348 CTT524343:CTV524348 DDP524343:DDR524348 DNL524343:DNN524348 DXH524343:DXJ524348 EHD524343:EHF524348 EQZ524343:ERB524348 FAV524343:FAX524348 FKR524343:FKT524348 FUN524343:FUP524348 GEJ524343:GEL524348 GOF524343:GOH524348 GYB524343:GYD524348 HHX524343:HHZ524348 HRT524343:HRV524348 IBP524343:IBR524348 ILL524343:ILN524348 IVH524343:IVJ524348 JFD524343:JFF524348 JOZ524343:JPB524348 JYV524343:JYX524348 KIR524343:KIT524348 KSN524343:KSP524348 LCJ524343:LCL524348 LMF524343:LMH524348 LWB524343:LWD524348 MFX524343:MFZ524348 MPT524343:MPV524348 MZP524343:MZR524348 NJL524343:NJN524348 NTH524343:NTJ524348 ODD524343:ODF524348 OMZ524343:ONB524348 OWV524343:OWX524348 PGR524343:PGT524348 PQN524343:PQP524348 QAJ524343:QAL524348 QKF524343:QKH524348 QUB524343:QUD524348 RDX524343:RDZ524348 RNT524343:RNV524348 RXP524343:RXR524348 SHL524343:SHN524348 SRH524343:SRJ524348 TBD524343:TBF524348 TKZ524343:TLB524348 TUV524343:TUX524348 UER524343:UET524348 UON524343:UOP524348 UYJ524343:UYL524348 VIF524343:VIH524348 VSB524343:VSD524348 WBX524343:WBZ524348 WLT524343:WLV524348 WVP524343:WVR524348 J589879:L589884 JD589879:JF589884 SZ589879:TB589884 ACV589879:ACX589884 AMR589879:AMT589884 AWN589879:AWP589884 BGJ589879:BGL589884 BQF589879:BQH589884 CAB589879:CAD589884 CJX589879:CJZ589884 CTT589879:CTV589884 DDP589879:DDR589884 DNL589879:DNN589884 DXH589879:DXJ589884 EHD589879:EHF589884 EQZ589879:ERB589884 FAV589879:FAX589884 FKR589879:FKT589884 FUN589879:FUP589884 GEJ589879:GEL589884 GOF589879:GOH589884 GYB589879:GYD589884 HHX589879:HHZ589884 HRT589879:HRV589884 IBP589879:IBR589884 ILL589879:ILN589884 IVH589879:IVJ589884 JFD589879:JFF589884 JOZ589879:JPB589884 JYV589879:JYX589884 KIR589879:KIT589884 KSN589879:KSP589884 LCJ589879:LCL589884 LMF589879:LMH589884 LWB589879:LWD589884 MFX589879:MFZ589884 MPT589879:MPV589884 MZP589879:MZR589884 NJL589879:NJN589884 NTH589879:NTJ589884 ODD589879:ODF589884 OMZ589879:ONB589884 OWV589879:OWX589884 PGR589879:PGT589884 PQN589879:PQP589884 QAJ589879:QAL589884 QKF589879:QKH589884 QUB589879:QUD589884 RDX589879:RDZ589884 RNT589879:RNV589884 RXP589879:RXR589884 SHL589879:SHN589884 SRH589879:SRJ589884 TBD589879:TBF589884 TKZ589879:TLB589884 TUV589879:TUX589884 UER589879:UET589884 UON589879:UOP589884 UYJ589879:UYL589884 VIF589879:VIH589884 VSB589879:VSD589884 WBX589879:WBZ589884 WLT589879:WLV589884 WVP589879:WVR589884 J655415:L655420 JD655415:JF655420 SZ655415:TB655420 ACV655415:ACX655420 AMR655415:AMT655420 AWN655415:AWP655420 BGJ655415:BGL655420 BQF655415:BQH655420 CAB655415:CAD655420 CJX655415:CJZ655420 CTT655415:CTV655420 DDP655415:DDR655420 DNL655415:DNN655420 DXH655415:DXJ655420 EHD655415:EHF655420 EQZ655415:ERB655420 FAV655415:FAX655420 FKR655415:FKT655420 FUN655415:FUP655420 GEJ655415:GEL655420 GOF655415:GOH655420 GYB655415:GYD655420 HHX655415:HHZ655420 HRT655415:HRV655420 IBP655415:IBR655420 ILL655415:ILN655420 IVH655415:IVJ655420 JFD655415:JFF655420 JOZ655415:JPB655420 JYV655415:JYX655420 KIR655415:KIT655420 KSN655415:KSP655420 LCJ655415:LCL655420 LMF655415:LMH655420 LWB655415:LWD655420 MFX655415:MFZ655420 MPT655415:MPV655420 MZP655415:MZR655420 NJL655415:NJN655420 NTH655415:NTJ655420 ODD655415:ODF655420 OMZ655415:ONB655420 OWV655415:OWX655420 PGR655415:PGT655420 PQN655415:PQP655420 QAJ655415:QAL655420 QKF655415:QKH655420 QUB655415:QUD655420 RDX655415:RDZ655420 RNT655415:RNV655420 RXP655415:RXR655420 SHL655415:SHN655420 SRH655415:SRJ655420 TBD655415:TBF655420 TKZ655415:TLB655420 TUV655415:TUX655420 UER655415:UET655420 UON655415:UOP655420 UYJ655415:UYL655420 VIF655415:VIH655420 VSB655415:VSD655420 WBX655415:WBZ655420 WLT655415:WLV655420 WVP655415:WVR655420 J720951:L720956 JD720951:JF720956 SZ720951:TB720956 ACV720951:ACX720956 AMR720951:AMT720956 AWN720951:AWP720956 BGJ720951:BGL720956 BQF720951:BQH720956 CAB720951:CAD720956 CJX720951:CJZ720956 CTT720951:CTV720956 DDP720951:DDR720956 DNL720951:DNN720956 DXH720951:DXJ720956 EHD720951:EHF720956 EQZ720951:ERB720956 FAV720951:FAX720956 FKR720951:FKT720956 FUN720951:FUP720956 GEJ720951:GEL720956 GOF720951:GOH720956 GYB720951:GYD720956 HHX720951:HHZ720956 HRT720951:HRV720956 IBP720951:IBR720956 ILL720951:ILN720956 IVH720951:IVJ720956 JFD720951:JFF720956 JOZ720951:JPB720956 JYV720951:JYX720956 KIR720951:KIT720956 KSN720951:KSP720956 LCJ720951:LCL720956 LMF720951:LMH720956 LWB720951:LWD720956 MFX720951:MFZ720956 MPT720951:MPV720956 MZP720951:MZR720956 NJL720951:NJN720956 NTH720951:NTJ720956 ODD720951:ODF720956 OMZ720951:ONB720956 OWV720951:OWX720956 PGR720951:PGT720956 PQN720951:PQP720956 QAJ720951:QAL720956 QKF720951:QKH720956 QUB720951:QUD720956 RDX720951:RDZ720956 RNT720951:RNV720956 RXP720951:RXR720956 SHL720951:SHN720956 SRH720951:SRJ720956 TBD720951:TBF720956 TKZ720951:TLB720956 TUV720951:TUX720956 UER720951:UET720956 UON720951:UOP720956 UYJ720951:UYL720956 VIF720951:VIH720956 VSB720951:VSD720956 WBX720951:WBZ720956 WLT720951:WLV720956 WVP720951:WVR720956 J786487:L786492 JD786487:JF786492 SZ786487:TB786492 ACV786487:ACX786492 AMR786487:AMT786492 AWN786487:AWP786492 BGJ786487:BGL786492 BQF786487:BQH786492 CAB786487:CAD786492 CJX786487:CJZ786492 CTT786487:CTV786492 DDP786487:DDR786492 DNL786487:DNN786492 DXH786487:DXJ786492 EHD786487:EHF786492 EQZ786487:ERB786492 FAV786487:FAX786492 FKR786487:FKT786492 FUN786487:FUP786492 GEJ786487:GEL786492 GOF786487:GOH786492 GYB786487:GYD786492 HHX786487:HHZ786492 HRT786487:HRV786492 IBP786487:IBR786492 ILL786487:ILN786492 IVH786487:IVJ786492 JFD786487:JFF786492 JOZ786487:JPB786492 JYV786487:JYX786492 KIR786487:KIT786492 KSN786487:KSP786492 LCJ786487:LCL786492 LMF786487:LMH786492 LWB786487:LWD786492 MFX786487:MFZ786492 MPT786487:MPV786492 MZP786487:MZR786492 NJL786487:NJN786492 NTH786487:NTJ786492 ODD786487:ODF786492 OMZ786487:ONB786492 OWV786487:OWX786492 PGR786487:PGT786492 PQN786487:PQP786492 QAJ786487:QAL786492 QKF786487:QKH786492 QUB786487:QUD786492 RDX786487:RDZ786492 RNT786487:RNV786492 RXP786487:RXR786492 SHL786487:SHN786492 SRH786487:SRJ786492 TBD786487:TBF786492 TKZ786487:TLB786492 TUV786487:TUX786492 UER786487:UET786492 UON786487:UOP786492 UYJ786487:UYL786492 VIF786487:VIH786492 VSB786487:VSD786492 WBX786487:WBZ786492 WLT786487:WLV786492 WVP786487:WVR786492 J852023:L852028 JD852023:JF852028 SZ852023:TB852028 ACV852023:ACX852028 AMR852023:AMT852028 AWN852023:AWP852028 BGJ852023:BGL852028 BQF852023:BQH852028 CAB852023:CAD852028 CJX852023:CJZ852028 CTT852023:CTV852028 DDP852023:DDR852028 DNL852023:DNN852028 DXH852023:DXJ852028 EHD852023:EHF852028 EQZ852023:ERB852028 FAV852023:FAX852028 FKR852023:FKT852028 FUN852023:FUP852028 GEJ852023:GEL852028 GOF852023:GOH852028 GYB852023:GYD852028 HHX852023:HHZ852028 HRT852023:HRV852028 IBP852023:IBR852028 ILL852023:ILN852028 IVH852023:IVJ852028 JFD852023:JFF852028 JOZ852023:JPB852028 JYV852023:JYX852028 KIR852023:KIT852028 KSN852023:KSP852028 LCJ852023:LCL852028 LMF852023:LMH852028 LWB852023:LWD852028 MFX852023:MFZ852028 MPT852023:MPV852028 MZP852023:MZR852028 NJL852023:NJN852028 NTH852023:NTJ852028 ODD852023:ODF852028 OMZ852023:ONB852028 OWV852023:OWX852028 PGR852023:PGT852028 PQN852023:PQP852028 QAJ852023:QAL852028 QKF852023:QKH852028 QUB852023:QUD852028 RDX852023:RDZ852028 RNT852023:RNV852028 RXP852023:RXR852028 SHL852023:SHN852028 SRH852023:SRJ852028 TBD852023:TBF852028 TKZ852023:TLB852028 TUV852023:TUX852028 UER852023:UET852028 UON852023:UOP852028 UYJ852023:UYL852028 VIF852023:VIH852028 VSB852023:VSD852028 WBX852023:WBZ852028 WLT852023:WLV852028 WVP852023:WVR852028 J917559:L917564 JD917559:JF917564 SZ917559:TB917564 ACV917559:ACX917564 AMR917559:AMT917564 AWN917559:AWP917564 BGJ917559:BGL917564 BQF917559:BQH917564 CAB917559:CAD917564 CJX917559:CJZ917564 CTT917559:CTV917564 DDP917559:DDR917564 DNL917559:DNN917564 DXH917559:DXJ917564 EHD917559:EHF917564 EQZ917559:ERB917564 FAV917559:FAX917564 FKR917559:FKT917564 FUN917559:FUP917564 GEJ917559:GEL917564 GOF917559:GOH917564 GYB917559:GYD917564 HHX917559:HHZ917564 HRT917559:HRV917564 IBP917559:IBR917564 ILL917559:ILN917564 IVH917559:IVJ917564 JFD917559:JFF917564 JOZ917559:JPB917564 JYV917559:JYX917564 KIR917559:KIT917564 KSN917559:KSP917564 LCJ917559:LCL917564 LMF917559:LMH917564 LWB917559:LWD917564 MFX917559:MFZ917564 MPT917559:MPV917564 MZP917559:MZR917564 NJL917559:NJN917564 NTH917559:NTJ917564 ODD917559:ODF917564 OMZ917559:ONB917564 OWV917559:OWX917564 PGR917559:PGT917564 PQN917559:PQP917564 QAJ917559:QAL917564 QKF917559:QKH917564 QUB917559:QUD917564 RDX917559:RDZ917564 RNT917559:RNV917564 RXP917559:RXR917564 SHL917559:SHN917564 SRH917559:SRJ917564 TBD917559:TBF917564 TKZ917559:TLB917564 TUV917559:TUX917564 UER917559:UET917564 UON917559:UOP917564 UYJ917559:UYL917564 VIF917559:VIH917564 VSB917559:VSD917564 WBX917559:WBZ917564 WLT917559:WLV917564 WVP917559:WVR917564 JD59:JF63 SZ59:TB63 ACV59:ACX63 AMR59:AMT63 AWN59:AWP63 BGJ59:BGL63 BQF59:BQH63 CAB59:CAD63 CJX59:CJZ63 CTT59:CTV63 DDP59:DDR63 DNL59:DNN63 DXH59:DXJ63 EHD59:EHF63 EQZ59:ERB63 FAV59:FAX63 FKR59:FKT63 FUN59:FUP63 GEJ59:GEL63 GOF59:GOH63 GYB59:GYD63 HHX59:HHZ63 HRT59:HRV63 IBP59:IBR63 ILL59:ILN63 IVH59:IVJ63 JFD59:JFF63 JOZ59:JPB63 JYV59:JYX63 KIR59:KIT63 KSN59:KSP63 LCJ59:LCL63 LMF59:LMH63 LWB59:LWD63 MFX59:MFZ63 MPT59:MPV63 MZP59:MZR63 NJL59:NJN63 NTH59:NTJ63 ODD59:ODF63 OMZ59:ONB63 OWV59:OWX63 PGR59:PGT63 PQN59:PQP63 QAJ59:QAL63 QKF59:QKH63 QUB59:QUD63 RDX59:RDZ63 RNT59:RNV63 RXP59:RXR63 SHL59:SHN63 SRH59:SRJ63 TBD59:TBF63 TKZ59:TLB63 TUV59:TUX63 UER59:UET63 UON59:UOP63 UYJ59:UYL63 VIF59:VIH63 VSB59:VSD63 WBX59:WBZ63 WLT59:WLV63 WVP59:WVR63 J62:L62" xr:uid="{00000000-0002-0000-0200-000009000000}">
      <formula1>"体育館,武道場,ホール,卓球室,ミュージックルーム,研修室,クライミング場,マウンテンバイク場"</formula1>
    </dataValidation>
  </dataValidations>
  <pageMargins left="0.70866141732283472" right="0.31496062992125984" top="0.39370078740157483" bottom="0.35433070866141736" header="0.31496062992125984" footer="0"/>
  <pageSetup paperSize="9" scale="79" orientation="portrait" r:id="rId1"/>
  <headerFooter>
    <oddFooter>&amp;L&amp;6 2024年4月版</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B85"/>
  <sheetViews>
    <sheetView tabSelected="1" view="pageBreakPreview" topLeftCell="BP24" zoomScale="70" zoomScaleNormal="100" zoomScaleSheetLayoutView="70" zoomScalePageLayoutView="50" workbookViewId="0">
      <selection activeCell="Q34" sqref="A1:XFD1048576"/>
    </sheetView>
  </sheetViews>
  <sheetFormatPr defaultColWidth="12.6640625" defaultRowHeight="15" customHeight="1"/>
  <cols>
    <col min="1" max="8" width="1.109375" style="175" customWidth="1"/>
    <col min="9" max="9" width="3.44140625" style="175" customWidth="1"/>
    <col min="10" max="16" width="1.109375" style="175" customWidth="1"/>
    <col min="17" max="26" width="2" style="175" customWidth="1"/>
    <col min="27" max="28" width="2.77734375" style="175" customWidth="1"/>
    <col min="29" max="76" width="2" style="175" customWidth="1"/>
    <col min="77" max="77" width="1.21875" style="175" customWidth="1"/>
    <col min="78" max="79" width="7.88671875" style="175" customWidth="1"/>
    <col min="80" max="80" width="47.109375" style="175" bestFit="1" customWidth="1"/>
    <col min="81" max="81" width="34.33203125" style="175" bestFit="1" customWidth="1"/>
    <col min="82" max="82" width="70" style="175" bestFit="1" customWidth="1"/>
    <col min="83" max="84" width="7.88671875" style="175" customWidth="1"/>
    <col min="85" max="85" width="35.77734375" style="175" bestFit="1" customWidth="1"/>
    <col min="86" max="86" width="12.21875" style="177" customWidth="1"/>
    <col min="87" max="91" width="11.88671875" style="177" customWidth="1"/>
    <col min="92" max="99" width="7.88671875" style="175" customWidth="1"/>
    <col min="100" max="16384" width="12.6640625" style="175"/>
  </cols>
  <sheetData>
    <row r="1" spans="1:103" ht="35.4" thickBot="1">
      <c r="A1" s="294"/>
      <c r="B1" s="984" t="s">
        <v>293</v>
      </c>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6" t="s">
        <v>294</v>
      </c>
      <c r="AW1" s="986"/>
      <c r="AX1" s="986"/>
      <c r="AY1" s="986"/>
      <c r="AZ1" s="986"/>
      <c r="BA1" s="986"/>
      <c r="BB1" s="986"/>
      <c r="BC1" s="987"/>
      <c r="BD1" s="987"/>
      <c r="BE1" s="987"/>
      <c r="BF1" s="987" t="s">
        <v>295</v>
      </c>
      <c r="BG1" s="987"/>
      <c r="BH1" s="987"/>
      <c r="BI1" s="987"/>
      <c r="BJ1" s="987"/>
      <c r="BK1" s="987"/>
      <c r="BL1" s="987" t="s">
        <v>296</v>
      </c>
      <c r="BM1" s="987"/>
      <c r="BN1" s="987"/>
      <c r="BO1" s="987" t="s">
        <v>330</v>
      </c>
      <c r="BP1" s="987"/>
      <c r="BQ1" s="987"/>
      <c r="BR1" s="987" t="s">
        <v>331</v>
      </c>
      <c r="BS1" s="987"/>
      <c r="BT1" s="988"/>
      <c r="BU1" s="988"/>
      <c r="BV1" s="988"/>
      <c r="BW1" s="988"/>
      <c r="BX1" s="989"/>
      <c r="BY1" s="176"/>
      <c r="CG1" s="176"/>
      <c r="CK1" s="175"/>
      <c r="CL1" s="175"/>
      <c r="CM1" s="175"/>
    </row>
    <row r="2" spans="1:103" ht="56.4" customHeight="1" thickBot="1">
      <c r="A2" s="294"/>
      <c r="B2" s="1018" t="s">
        <v>418</v>
      </c>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19"/>
      <c r="AP2" s="1019"/>
      <c r="AQ2" s="1019"/>
      <c r="AR2" s="1019"/>
      <c r="AS2" s="1019"/>
      <c r="AT2" s="1019"/>
      <c r="AU2" s="1019"/>
      <c r="AV2" s="1019"/>
      <c r="AW2" s="1019"/>
      <c r="AX2" s="1019"/>
      <c r="AY2" s="1019"/>
      <c r="AZ2" s="1019"/>
      <c r="BA2" s="1019"/>
      <c r="BB2" s="1019"/>
      <c r="BC2" s="1019"/>
      <c r="BD2" s="1019"/>
      <c r="BE2" s="1019"/>
      <c r="BF2" s="1019"/>
      <c r="BG2" s="1019"/>
      <c r="BH2" s="1019"/>
      <c r="BI2" s="1019"/>
      <c r="BJ2" s="1019"/>
      <c r="BK2" s="1019"/>
      <c r="BL2" s="1019"/>
      <c r="BM2" s="1019"/>
      <c r="BN2" s="1019"/>
      <c r="BO2" s="1019"/>
      <c r="BP2" s="1019"/>
      <c r="BQ2" s="1019"/>
      <c r="BR2" s="1019"/>
      <c r="BS2" s="1019"/>
      <c r="BT2" s="1019"/>
      <c r="BU2" s="1019"/>
      <c r="BV2" s="1019"/>
      <c r="BW2" s="1019"/>
      <c r="BX2" s="1019"/>
      <c r="BY2" s="176"/>
      <c r="CB2" s="231"/>
      <c r="CC2" s="231"/>
      <c r="CD2" s="231"/>
      <c r="CH2" s="175"/>
      <c r="CK2" s="175"/>
      <c r="CL2" s="175"/>
      <c r="CM2" s="175"/>
    </row>
    <row r="3" spans="1:103" ht="47.25" customHeight="1" thickBot="1">
      <c r="A3" s="294"/>
      <c r="B3" s="1020" t="s">
        <v>95</v>
      </c>
      <c r="C3" s="1021"/>
      <c r="D3" s="1021"/>
      <c r="E3" s="1021"/>
      <c r="F3" s="1021"/>
      <c r="G3" s="1021"/>
      <c r="H3" s="1021"/>
      <c r="I3" s="1022"/>
      <c r="J3" s="1023">
        <f>団体</f>
        <v>0</v>
      </c>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c r="AN3" s="1024"/>
      <c r="AO3" s="1024"/>
      <c r="AP3" s="1024"/>
      <c r="AQ3" s="1025"/>
      <c r="AR3" s="1026" t="s">
        <v>96</v>
      </c>
      <c r="AS3" s="1027"/>
      <c r="AT3" s="1027"/>
      <c r="AU3" s="1027"/>
      <c r="AV3" s="1027"/>
      <c r="AW3" s="1027"/>
      <c r="AX3" s="1027"/>
      <c r="AY3" s="1028"/>
      <c r="AZ3" s="1029"/>
      <c r="BA3" s="1030"/>
      <c r="BB3" s="1030"/>
      <c r="BC3" s="1030"/>
      <c r="BD3" s="1030"/>
      <c r="BE3" s="1030"/>
      <c r="BF3" s="1030"/>
      <c r="BG3" s="1030"/>
      <c r="BH3" s="1030"/>
      <c r="BI3" s="1030"/>
      <c r="BJ3" s="1030"/>
      <c r="BK3" s="1030"/>
      <c r="BL3" s="1030"/>
      <c r="BM3" s="1030"/>
      <c r="BN3" s="1030"/>
      <c r="BO3" s="1030"/>
      <c r="BP3" s="1030"/>
      <c r="BQ3" s="1030"/>
      <c r="BR3" s="1030"/>
      <c r="BS3" s="1030"/>
      <c r="BT3" s="1030"/>
      <c r="BU3" s="1030"/>
      <c r="BV3" s="1030"/>
      <c r="BW3" s="1030"/>
      <c r="BX3" s="1031"/>
      <c r="BY3" s="176"/>
      <c r="CB3" s="231"/>
      <c r="CC3" s="231"/>
      <c r="CD3" s="231"/>
      <c r="CH3" s="175"/>
      <c r="CK3" s="175"/>
      <c r="CL3" s="175"/>
      <c r="CM3" s="175"/>
      <c r="CT3" s="176"/>
      <c r="CU3" s="176"/>
      <c r="CV3" s="176"/>
      <c r="CW3" s="176"/>
      <c r="CX3" s="176"/>
      <c r="CY3" s="176"/>
    </row>
    <row r="4" spans="1:103" ht="33.75" customHeight="1" thickBot="1">
      <c r="A4" s="294"/>
      <c r="B4" s="1020" t="s">
        <v>99</v>
      </c>
      <c r="C4" s="1046"/>
      <c r="D4" s="1046"/>
      <c r="E4" s="1046"/>
      <c r="F4" s="1046"/>
      <c r="G4" s="1046"/>
      <c r="H4" s="1046"/>
      <c r="I4" s="1047"/>
      <c r="J4" s="990" t="str">
        <f>'①利用申込書(利用2ヶ月前提出）'!V4&amp;'①利用申込書(利用2ヶ月前提出）'!W4&amp;'①利用申込書(利用2ヶ月前提出）'!X4&amp;'①利用申込書(利用2ヶ月前提出）'!Y4</f>
        <v>月日</v>
      </c>
      <c r="K4" s="991"/>
      <c r="L4" s="991"/>
      <c r="M4" s="991"/>
      <c r="N4" s="991"/>
      <c r="O4" s="991"/>
      <c r="P4" s="991"/>
      <c r="Q4" s="991"/>
      <c r="R4" s="991"/>
      <c r="S4" s="991"/>
      <c r="T4" s="991"/>
      <c r="U4" s="991"/>
      <c r="V4" s="991"/>
      <c r="W4" s="991"/>
      <c r="X4" s="991"/>
      <c r="Y4" s="991"/>
      <c r="Z4" s="991"/>
      <c r="AA4" s="992" t="s">
        <v>297</v>
      </c>
      <c r="AB4" s="992"/>
      <c r="AC4" s="992"/>
      <c r="AD4" s="992" t="str">
        <f>'①利用申込書(利用2ヶ月前提出）'!AD4&amp;'①利用申込書(利用2ヶ月前提出）'!AE4&amp;'①利用申込書(利用2ヶ月前提出）'!AF4&amp;'①利用申込書(利用2ヶ月前提出）'!AG4</f>
        <v>月日</v>
      </c>
      <c r="AE4" s="992"/>
      <c r="AF4" s="992"/>
      <c r="AG4" s="992"/>
      <c r="AH4" s="992"/>
      <c r="AI4" s="992"/>
      <c r="AJ4" s="992"/>
      <c r="AK4" s="992"/>
      <c r="AL4" s="992"/>
      <c r="AM4" s="992"/>
      <c r="AN4" s="992"/>
      <c r="AO4" s="992"/>
      <c r="AP4" s="992"/>
      <c r="AQ4" s="993"/>
      <c r="AR4" s="1026" t="s">
        <v>80</v>
      </c>
      <c r="AS4" s="1027"/>
      <c r="AT4" s="1027"/>
      <c r="AU4" s="1027"/>
      <c r="AV4" s="1027"/>
      <c r="AW4" s="1027"/>
      <c r="AX4" s="1027"/>
      <c r="AY4" s="1028"/>
      <c r="AZ4" s="1029"/>
      <c r="BA4" s="1030"/>
      <c r="BB4" s="1030"/>
      <c r="BC4" s="1030"/>
      <c r="BD4" s="1030"/>
      <c r="BE4" s="1030"/>
      <c r="BF4" s="1030"/>
      <c r="BG4" s="1030"/>
      <c r="BH4" s="1030"/>
      <c r="BI4" s="1030"/>
      <c r="BJ4" s="1030"/>
      <c r="BK4" s="1030"/>
      <c r="BL4" s="1030"/>
      <c r="BM4" s="1030"/>
      <c r="BN4" s="1030"/>
      <c r="BO4" s="1030"/>
      <c r="BP4" s="1030"/>
      <c r="BQ4" s="1030"/>
      <c r="BR4" s="1030"/>
      <c r="BS4" s="1030"/>
      <c r="BT4" s="1030"/>
      <c r="BU4" s="1030"/>
      <c r="BV4" s="1030"/>
      <c r="BW4" s="1030"/>
      <c r="BX4" s="1031"/>
      <c r="BY4" s="176"/>
      <c r="CB4" s="231"/>
      <c r="CC4" s="231"/>
      <c r="CD4" s="231"/>
      <c r="CH4" s="175"/>
      <c r="CK4" s="175"/>
      <c r="CL4" s="175"/>
      <c r="CM4" s="175"/>
      <c r="CT4" s="176"/>
      <c r="CU4" s="176"/>
      <c r="CV4" s="176"/>
      <c r="CW4" s="176"/>
      <c r="CX4" s="176"/>
      <c r="CY4" s="176"/>
    </row>
    <row r="5" spans="1:103" ht="15" customHeight="1">
      <c r="A5" s="294"/>
      <c r="B5" s="180"/>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2"/>
      <c r="AS5" s="182"/>
      <c r="AT5" s="182"/>
      <c r="AU5" s="182"/>
      <c r="AV5" s="182"/>
      <c r="AW5" s="182"/>
      <c r="AX5" s="182"/>
      <c r="AY5" s="182"/>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76"/>
      <c r="CB5" s="231"/>
      <c r="CC5" s="231"/>
      <c r="CD5" s="231"/>
      <c r="CH5" s="175"/>
      <c r="CK5" s="175"/>
      <c r="CL5" s="175"/>
      <c r="CM5" s="175"/>
      <c r="CT5" s="176"/>
      <c r="CU5" s="176"/>
      <c r="CV5" s="176"/>
      <c r="CW5" s="176"/>
      <c r="CX5" s="176"/>
      <c r="CY5" s="176"/>
    </row>
    <row r="6" spans="1:103" ht="29.4" thickBot="1">
      <c r="A6" s="184"/>
      <c r="B6" s="185" t="s">
        <v>337</v>
      </c>
      <c r="C6" s="18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294"/>
      <c r="BB6" s="188" t="s">
        <v>107</v>
      </c>
      <c r="BC6" s="176"/>
      <c r="BD6" s="176"/>
      <c r="BE6" s="176"/>
      <c r="BF6" s="176"/>
      <c r="BG6" s="176"/>
      <c r="BH6" s="176"/>
      <c r="BI6" s="294"/>
      <c r="BJ6" s="294"/>
      <c r="BK6" s="294"/>
      <c r="BL6" s="294"/>
      <c r="BM6" s="294"/>
      <c r="BN6" s="294"/>
      <c r="BO6" s="294"/>
      <c r="BP6" s="294"/>
      <c r="BQ6" s="294"/>
      <c r="BR6" s="294"/>
      <c r="BS6" s="294"/>
      <c r="BT6" s="294"/>
      <c r="BU6" s="294"/>
      <c r="BV6" s="294"/>
      <c r="BW6" s="294"/>
      <c r="BX6" s="187"/>
      <c r="BY6" s="176"/>
      <c r="CB6" s="231"/>
      <c r="CC6" s="231"/>
      <c r="CD6" s="231"/>
      <c r="CH6" s="175"/>
      <c r="CK6" s="175"/>
      <c r="CL6" s="175"/>
      <c r="CM6" s="175"/>
      <c r="CT6" s="176"/>
      <c r="CU6" s="176"/>
      <c r="CV6" s="176"/>
      <c r="CW6" s="176"/>
      <c r="CX6" s="176"/>
      <c r="CY6" s="176"/>
    </row>
    <row r="7" spans="1:103" ht="27" thickBot="1">
      <c r="A7" s="294"/>
      <c r="B7" s="1048" t="s">
        <v>101</v>
      </c>
      <c r="C7" s="1049"/>
      <c r="D7" s="1049"/>
      <c r="E7" s="1049"/>
      <c r="F7" s="1049"/>
      <c r="G7" s="1049"/>
      <c r="H7" s="1049"/>
      <c r="I7" s="1049"/>
      <c r="J7" s="1049"/>
      <c r="K7" s="1049"/>
      <c r="L7" s="1049"/>
      <c r="M7" s="1049"/>
      <c r="N7" s="1049"/>
      <c r="O7" s="1049"/>
      <c r="P7" s="1050"/>
      <c r="Q7" s="1051" t="s">
        <v>248</v>
      </c>
      <c r="R7" s="1052"/>
      <c r="S7" s="1052"/>
      <c r="T7" s="1052"/>
      <c r="U7" s="1052"/>
      <c r="V7" s="1052"/>
      <c r="W7" s="1052"/>
      <c r="X7" s="1052"/>
      <c r="Y7" s="1052"/>
      <c r="Z7" s="1052"/>
      <c r="AA7" s="1052"/>
      <c r="AB7" s="1053"/>
      <c r="AC7" s="1051" t="s">
        <v>249</v>
      </c>
      <c r="AD7" s="1052"/>
      <c r="AE7" s="1052"/>
      <c r="AF7" s="1052"/>
      <c r="AG7" s="1052"/>
      <c r="AH7" s="1052"/>
      <c r="AI7" s="1052"/>
      <c r="AJ7" s="1052"/>
      <c r="AK7" s="1052"/>
      <c r="AL7" s="1052"/>
      <c r="AM7" s="1052"/>
      <c r="AN7" s="1052"/>
      <c r="AO7" s="1054" t="s">
        <v>250</v>
      </c>
      <c r="AP7" s="1055"/>
      <c r="AQ7" s="1055"/>
      <c r="AR7" s="1055"/>
      <c r="AS7" s="1055"/>
      <c r="AT7" s="1055"/>
      <c r="AU7" s="1055"/>
      <c r="AV7" s="1055"/>
      <c r="AW7" s="1055"/>
      <c r="AX7" s="1055"/>
      <c r="AY7" s="1055"/>
      <c r="AZ7" s="1056"/>
      <c r="BA7" s="249"/>
      <c r="BB7" s="994"/>
      <c r="BC7" s="995"/>
      <c r="BD7" s="995"/>
      <c r="BE7" s="995"/>
      <c r="BF7" s="995"/>
      <c r="BG7" s="995"/>
      <c r="BH7" s="995"/>
      <c r="BI7" s="995"/>
      <c r="BJ7" s="995"/>
      <c r="BK7" s="995"/>
      <c r="BL7" s="995"/>
      <c r="BM7" s="995"/>
      <c r="BN7" s="995"/>
      <c r="BO7" s="995"/>
      <c r="BP7" s="996"/>
      <c r="BQ7" s="994" t="s">
        <v>246</v>
      </c>
      <c r="BR7" s="995"/>
      <c r="BS7" s="995"/>
      <c r="BT7" s="995"/>
      <c r="BU7" s="995"/>
      <c r="BV7" s="995"/>
      <c r="BW7" s="996"/>
      <c r="BX7" s="250"/>
      <c r="BY7" s="294"/>
      <c r="CB7" s="231"/>
      <c r="CC7" s="231"/>
      <c r="CD7" s="231"/>
      <c r="CK7" s="175"/>
      <c r="CL7" s="175"/>
      <c r="CM7" s="175"/>
      <c r="CT7" s="176"/>
      <c r="CU7" s="176"/>
      <c r="CV7" s="176"/>
      <c r="CW7" s="176"/>
      <c r="CX7" s="176"/>
      <c r="CY7" s="176"/>
    </row>
    <row r="8" spans="1:103" ht="27" thickBot="1">
      <c r="A8" s="294"/>
      <c r="B8" s="1038" t="s">
        <v>103</v>
      </c>
      <c r="C8" s="1039"/>
      <c r="D8" s="1039"/>
      <c r="E8" s="1039"/>
      <c r="F8" s="1039"/>
      <c r="G8" s="1039"/>
      <c r="H8" s="1039"/>
      <c r="I8" s="1039"/>
      <c r="J8" s="1039"/>
      <c r="K8" s="1039"/>
      <c r="L8" s="1039"/>
      <c r="M8" s="1039"/>
      <c r="N8" s="1039"/>
      <c r="O8" s="1039"/>
      <c r="P8" s="1040"/>
      <c r="Q8" s="1041"/>
      <c r="R8" s="1042"/>
      <c r="S8" s="1042"/>
      <c r="T8" s="1042"/>
      <c r="U8" s="1042"/>
      <c r="V8" s="1042"/>
      <c r="W8" s="1042"/>
      <c r="X8" s="1042"/>
      <c r="Y8" s="1042"/>
      <c r="Z8" s="1042"/>
      <c r="AA8" s="1042"/>
      <c r="AB8" s="1043"/>
      <c r="AC8" s="1044"/>
      <c r="AD8" s="1042"/>
      <c r="AE8" s="1042"/>
      <c r="AF8" s="1042"/>
      <c r="AG8" s="1042"/>
      <c r="AH8" s="1042"/>
      <c r="AI8" s="1042"/>
      <c r="AJ8" s="1042"/>
      <c r="AK8" s="1042"/>
      <c r="AL8" s="1042"/>
      <c r="AM8" s="1042"/>
      <c r="AN8" s="1042"/>
      <c r="AO8" s="1015"/>
      <c r="AP8" s="1042"/>
      <c r="AQ8" s="1042"/>
      <c r="AR8" s="1042"/>
      <c r="AS8" s="1042"/>
      <c r="AT8" s="1042"/>
      <c r="AU8" s="1042"/>
      <c r="AV8" s="1042"/>
      <c r="AW8" s="1042"/>
      <c r="AX8" s="1042"/>
      <c r="AY8" s="1042"/>
      <c r="AZ8" s="1045"/>
      <c r="BA8" s="250"/>
      <c r="BB8" s="997"/>
      <c r="BC8" s="998"/>
      <c r="BD8" s="998"/>
      <c r="BE8" s="998"/>
      <c r="BF8" s="998"/>
      <c r="BG8" s="998"/>
      <c r="BH8" s="998"/>
      <c r="BI8" s="998"/>
      <c r="BJ8" s="998"/>
      <c r="BK8" s="998"/>
      <c r="BL8" s="998"/>
      <c r="BM8" s="998"/>
      <c r="BN8" s="998"/>
      <c r="BO8" s="998"/>
      <c r="BP8" s="999"/>
      <c r="BQ8" s="997"/>
      <c r="BR8" s="998"/>
      <c r="BS8" s="998"/>
      <c r="BT8" s="998"/>
      <c r="BU8" s="998"/>
      <c r="BV8" s="998"/>
      <c r="BW8" s="999"/>
      <c r="BX8" s="190"/>
      <c r="BY8" s="294"/>
      <c r="CB8" s="231"/>
      <c r="CC8" s="231"/>
      <c r="CD8" s="231"/>
      <c r="CK8" s="175"/>
      <c r="CL8" s="175"/>
      <c r="CM8" s="175"/>
      <c r="CT8" s="176"/>
      <c r="CU8" s="176"/>
      <c r="CV8" s="176"/>
      <c r="CW8" s="176"/>
      <c r="CX8" s="176"/>
      <c r="CY8" s="176"/>
    </row>
    <row r="9" spans="1:103" ht="25.5" customHeight="1" thickBot="1">
      <c r="A9" s="294"/>
      <c r="B9" s="1060" t="s">
        <v>104</v>
      </c>
      <c r="C9" s="1061"/>
      <c r="D9" s="1061"/>
      <c r="E9" s="1061"/>
      <c r="F9" s="1061"/>
      <c r="G9" s="1061"/>
      <c r="H9" s="1061"/>
      <c r="I9" s="1061"/>
      <c r="J9" s="1061"/>
      <c r="K9" s="1061"/>
      <c r="L9" s="1061"/>
      <c r="M9" s="1061"/>
      <c r="N9" s="1061"/>
      <c r="O9" s="1061"/>
      <c r="P9" s="1062"/>
      <c r="Q9" s="1063"/>
      <c r="R9" s="1009"/>
      <c r="S9" s="1009"/>
      <c r="T9" s="1009"/>
      <c r="U9" s="1009"/>
      <c r="V9" s="1009"/>
      <c r="W9" s="1009"/>
      <c r="X9" s="1009"/>
      <c r="Y9" s="1009"/>
      <c r="Z9" s="1009"/>
      <c r="AA9" s="1009"/>
      <c r="AB9" s="1064"/>
      <c r="AC9" s="1065"/>
      <c r="AD9" s="1009"/>
      <c r="AE9" s="1009"/>
      <c r="AF9" s="1009"/>
      <c r="AG9" s="1009"/>
      <c r="AH9" s="1009"/>
      <c r="AI9" s="1009"/>
      <c r="AJ9" s="1009"/>
      <c r="AK9" s="1009"/>
      <c r="AL9" s="1009"/>
      <c r="AM9" s="1009"/>
      <c r="AN9" s="1009"/>
      <c r="AO9" s="1008"/>
      <c r="AP9" s="1009"/>
      <c r="AQ9" s="1009"/>
      <c r="AR9" s="1009"/>
      <c r="AS9" s="1009"/>
      <c r="AT9" s="1009"/>
      <c r="AU9" s="1009"/>
      <c r="AV9" s="1009"/>
      <c r="AW9" s="1009"/>
      <c r="AX9" s="1009"/>
      <c r="AY9" s="1009"/>
      <c r="AZ9" s="1010"/>
      <c r="BA9" s="250"/>
      <c r="BB9" s="1000" t="s">
        <v>247</v>
      </c>
      <c r="BC9" s="1000"/>
      <c r="BD9" s="1000"/>
      <c r="BE9" s="1000"/>
      <c r="BF9" s="1000"/>
      <c r="BG9" s="1000"/>
      <c r="BH9" s="1000"/>
      <c r="BI9" s="1000"/>
      <c r="BJ9" s="1000"/>
      <c r="BK9" s="1000"/>
      <c r="BL9" s="1000"/>
      <c r="BM9" s="1000"/>
      <c r="BN9" s="1000"/>
      <c r="BO9" s="1000"/>
      <c r="BP9" s="1000"/>
      <c r="BQ9" s="1000"/>
      <c r="BR9" s="1000"/>
      <c r="BS9" s="1000"/>
      <c r="BT9" s="1000"/>
      <c r="BU9" s="1000"/>
      <c r="BV9" s="1000"/>
      <c r="BW9" s="1000"/>
      <c r="BX9" s="251"/>
      <c r="BY9" s="251"/>
      <c r="BZ9" s="251"/>
      <c r="CA9" s="251"/>
      <c r="CB9" s="251"/>
      <c r="CC9" s="251"/>
      <c r="CD9" s="251"/>
      <c r="CE9" s="251"/>
      <c r="CF9" s="251"/>
      <c r="CG9" s="251"/>
      <c r="CH9" s="251"/>
      <c r="CI9" s="251"/>
      <c r="CJ9" s="251"/>
      <c r="CK9" s="251"/>
      <c r="CL9" s="251"/>
      <c r="CM9" s="251"/>
      <c r="CN9" s="251"/>
      <c r="CO9" s="251"/>
      <c r="CT9" s="176"/>
      <c r="CU9" s="176"/>
      <c r="CV9" s="176"/>
      <c r="CW9" s="176"/>
      <c r="CX9" s="176"/>
      <c r="CY9" s="176"/>
    </row>
    <row r="10" spans="1:103" ht="27" thickBot="1">
      <c r="A10" s="294"/>
      <c r="B10" s="1032" t="s">
        <v>106</v>
      </c>
      <c r="C10" s="1033"/>
      <c r="D10" s="1033"/>
      <c r="E10" s="1033"/>
      <c r="F10" s="1033"/>
      <c r="G10" s="1033"/>
      <c r="H10" s="1033"/>
      <c r="I10" s="1033"/>
      <c r="J10" s="1033"/>
      <c r="K10" s="1033"/>
      <c r="L10" s="1033"/>
      <c r="M10" s="1033"/>
      <c r="N10" s="1033"/>
      <c r="O10" s="1033"/>
      <c r="P10" s="1034"/>
      <c r="Q10" s="1035">
        <f>SUM(Q8:AB9)</f>
        <v>0</v>
      </c>
      <c r="R10" s="1036"/>
      <c r="S10" s="1036"/>
      <c r="T10" s="1036"/>
      <c r="U10" s="1036"/>
      <c r="V10" s="1036"/>
      <c r="W10" s="1036"/>
      <c r="X10" s="1036"/>
      <c r="Y10" s="1036"/>
      <c r="Z10" s="1036"/>
      <c r="AA10" s="1036"/>
      <c r="AB10" s="1037"/>
      <c r="AC10" s="1035">
        <f>SUM(AC8:AN9)</f>
        <v>0</v>
      </c>
      <c r="AD10" s="1036"/>
      <c r="AE10" s="1036"/>
      <c r="AF10" s="1036"/>
      <c r="AG10" s="1036"/>
      <c r="AH10" s="1036"/>
      <c r="AI10" s="1036"/>
      <c r="AJ10" s="1036"/>
      <c r="AK10" s="1036"/>
      <c r="AL10" s="1036"/>
      <c r="AM10" s="1036"/>
      <c r="AN10" s="1036"/>
      <c r="AO10" s="1057">
        <f>SUM(AO8:AZ9)</f>
        <v>0</v>
      </c>
      <c r="AP10" s="1058"/>
      <c r="AQ10" s="1058"/>
      <c r="AR10" s="1058"/>
      <c r="AS10" s="1058"/>
      <c r="AT10" s="1058"/>
      <c r="AU10" s="1058"/>
      <c r="AV10" s="1058"/>
      <c r="AW10" s="1058"/>
      <c r="AX10" s="1058"/>
      <c r="AY10" s="1058"/>
      <c r="AZ10" s="1059"/>
      <c r="BA10" s="250"/>
      <c r="BB10" s="1001"/>
      <c r="BC10" s="1001"/>
      <c r="BD10" s="1001"/>
      <c r="BE10" s="1001"/>
      <c r="BF10" s="1001"/>
      <c r="BG10" s="1001"/>
      <c r="BH10" s="1001"/>
      <c r="BI10" s="1001"/>
      <c r="BJ10" s="1001"/>
      <c r="BK10" s="1001"/>
      <c r="BL10" s="1001"/>
      <c r="BM10" s="1001"/>
      <c r="BN10" s="1001"/>
      <c r="BO10" s="1001"/>
      <c r="BP10" s="1001"/>
      <c r="BQ10" s="1001"/>
      <c r="BR10" s="1001"/>
      <c r="BS10" s="1001"/>
      <c r="BT10" s="1001"/>
      <c r="BU10" s="1001"/>
      <c r="BV10" s="1001"/>
      <c r="BW10" s="1001"/>
      <c r="BX10" s="190"/>
      <c r="BY10" s="294"/>
      <c r="CB10" s="231"/>
      <c r="CC10" s="231"/>
      <c r="CD10" s="231"/>
      <c r="CK10" s="175"/>
      <c r="CL10" s="175"/>
      <c r="CM10" s="175"/>
      <c r="CT10" s="176"/>
      <c r="CU10" s="176"/>
      <c r="CV10" s="176"/>
      <c r="CW10" s="176"/>
      <c r="CX10" s="176"/>
      <c r="CY10" s="176"/>
    </row>
    <row r="11" spans="1:103" ht="21.6">
      <c r="A11" s="294"/>
      <c r="B11" s="252" t="s">
        <v>112</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294"/>
      <c r="BE11" s="294"/>
      <c r="BF11" s="294"/>
      <c r="BG11" s="294"/>
      <c r="BH11" s="294"/>
      <c r="BI11" s="294"/>
      <c r="BJ11" s="294"/>
      <c r="BK11" s="294"/>
      <c r="BL11" s="294"/>
      <c r="BM11" s="294"/>
      <c r="BN11" s="294"/>
      <c r="BO11" s="294"/>
      <c r="BP11" s="294"/>
      <c r="BQ11" s="294"/>
      <c r="BR11" s="294"/>
      <c r="BS11" s="294"/>
      <c r="BT11" s="294"/>
      <c r="BU11" s="294"/>
      <c r="BV11" s="294"/>
      <c r="BW11" s="187"/>
      <c r="BX11" s="187"/>
      <c r="BY11" s="176"/>
      <c r="CB11" s="231"/>
      <c r="CC11" s="231"/>
      <c r="CD11" s="231"/>
      <c r="CK11" s="175"/>
      <c r="CL11" s="175"/>
      <c r="CM11" s="175"/>
      <c r="CT11" s="176"/>
      <c r="CU11" s="176"/>
      <c r="CV11" s="176"/>
      <c r="CW11" s="176"/>
      <c r="CX11" s="176"/>
      <c r="CY11" s="176"/>
    </row>
    <row r="12" spans="1:103" ht="15" customHeight="1">
      <c r="A12" s="294"/>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294"/>
      <c r="BE12" s="294"/>
      <c r="BF12" s="294"/>
      <c r="BG12" s="294"/>
      <c r="BH12" s="294"/>
      <c r="BI12" s="294"/>
      <c r="BJ12" s="294"/>
      <c r="BK12" s="294"/>
      <c r="BL12" s="294"/>
      <c r="BM12" s="294"/>
      <c r="BN12" s="294"/>
      <c r="BO12" s="294"/>
      <c r="BP12" s="294"/>
      <c r="BQ12" s="294"/>
      <c r="BR12" s="294"/>
      <c r="BS12" s="294"/>
      <c r="BT12" s="294"/>
      <c r="BU12" s="294"/>
      <c r="BV12" s="294"/>
      <c r="BW12" s="187"/>
      <c r="BX12" s="187"/>
      <c r="BY12" s="176"/>
      <c r="CB12" s="231"/>
      <c r="CC12" s="231"/>
      <c r="CD12" s="231"/>
      <c r="CK12" s="175"/>
      <c r="CL12" s="175"/>
      <c r="CM12" s="175"/>
      <c r="CT12" s="176"/>
      <c r="CU12" s="176"/>
      <c r="CV12" s="176"/>
      <c r="CW12" s="176"/>
      <c r="CX12" s="176"/>
      <c r="CY12" s="176"/>
    </row>
    <row r="13" spans="1:103" ht="29.4" thickBot="1">
      <c r="A13" s="294"/>
      <c r="B13" s="185" t="s">
        <v>114</v>
      </c>
      <c r="C13" s="189"/>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CB13" s="231"/>
      <c r="CC13" s="231"/>
      <c r="CD13" s="231"/>
      <c r="CE13" s="176"/>
      <c r="CK13" s="175"/>
      <c r="CL13" s="175"/>
      <c r="CM13" s="175"/>
    </row>
    <row r="14" spans="1:103" ht="34.5" customHeight="1" thickBot="1">
      <c r="A14" s="294"/>
      <c r="B14" s="1004" t="s">
        <v>252</v>
      </c>
      <c r="C14" s="1005"/>
      <c r="D14" s="1005"/>
      <c r="E14" s="1005"/>
      <c r="F14" s="1005"/>
      <c r="G14" s="1005"/>
      <c r="H14" s="1005"/>
      <c r="I14" s="1005"/>
      <c r="J14" s="1005"/>
      <c r="K14" s="1005"/>
      <c r="L14" s="1005"/>
      <c r="M14" s="1005"/>
      <c r="N14" s="1005"/>
      <c r="O14" s="1005"/>
      <c r="P14" s="1005"/>
      <c r="Q14" s="1006" t="s">
        <v>248</v>
      </c>
      <c r="R14" s="1006"/>
      <c r="S14" s="1006"/>
      <c r="T14" s="1006"/>
      <c r="U14" s="1006"/>
      <c r="V14" s="1006"/>
      <c r="W14" s="1006"/>
      <c r="X14" s="1006"/>
      <c r="Y14" s="1006"/>
      <c r="Z14" s="1006"/>
      <c r="AA14" s="1006"/>
      <c r="AB14" s="1006"/>
      <c r="AC14" s="1006"/>
      <c r="AD14" s="1006"/>
      <c r="AE14" s="1006"/>
      <c r="AF14" s="1006" t="s">
        <v>249</v>
      </c>
      <c r="AG14" s="1006"/>
      <c r="AH14" s="1006"/>
      <c r="AI14" s="1006"/>
      <c r="AJ14" s="1006"/>
      <c r="AK14" s="1006"/>
      <c r="AL14" s="1006"/>
      <c r="AM14" s="1006"/>
      <c r="AN14" s="1006"/>
      <c r="AO14" s="1006"/>
      <c r="AP14" s="1006"/>
      <c r="AQ14" s="1006"/>
      <c r="AR14" s="1006"/>
      <c r="AS14" s="1006"/>
      <c r="AT14" s="1006"/>
      <c r="AU14" s="1006" t="s">
        <v>250</v>
      </c>
      <c r="AV14" s="1006"/>
      <c r="AW14" s="1006"/>
      <c r="AX14" s="1006"/>
      <c r="AY14" s="1006"/>
      <c r="AZ14" s="1006"/>
      <c r="BA14" s="1006"/>
      <c r="BB14" s="1006"/>
      <c r="BC14" s="1006"/>
      <c r="BD14" s="1006"/>
      <c r="BE14" s="1006"/>
      <c r="BF14" s="1006"/>
      <c r="BG14" s="1006"/>
      <c r="BH14" s="1006"/>
      <c r="BI14" s="1006"/>
      <c r="BJ14" s="1006" t="s">
        <v>251</v>
      </c>
      <c r="BK14" s="1006"/>
      <c r="BL14" s="1006"/>
      <c r="BM14" s="1006"/>
      <c r="BN14" s="1006"/>
      <c r="BO14" s="1006"/>
      <c r="BP14" s="1006"/>
      <c r="BQ14" s="1006"/>
      <c r="BR14" s="1006"/>
      <c r="BS14" s="1006"/>
      <c r="BT14" s="1006"/>
      <c r="BU14" s="1006"/>
      <c r="BV14" s="1006"/>
      <c r="BW14" s="1006"/>
      <c r="BX14" s="1007"/>
      <c r="BY14" s="294"/>
      <c r="CB14" s="231"/>
      <c r="CC14" s="231"/>
      <c r="CD14" s="231"/>
      <c r="CK14" s="175"/>
      <c r="CL14" s="175"/>
      <c r="CM14" s="175"/>
    </row>
    <row r="15" spans="1:103" ht="34.5" customHeight="1" thickBot="1">
      <c r="A15" s="294"/>
      <c r="B15" s="1066" t="s">
        <v>116</v>
      </c>
      <c r="C15" s="1067"/>
      <c r="D15" s="1067"/>
      <c r="E15" s="1067"/>
      <c r="F15" s="1067"/>
      <c r="G15" s="1067"/>
      <c r="H15" s="1067"/>
      <c r="I15" s="1067"/>
      <c r="J15" s="1067"/>
      <c r="K15" s="1067"/>
      <c r="L15" s="1067"/>
      <c r="M15" s="1067"/>
      <c r="N15" s="1067"/>
      <c r="O15" s="1067"/>
      <c r="P15" s="1067"/>
      <c r="Q15" s="1013" t="s">
        <v>117</v>
      </c>
      <c r="R15" s="1013"/>
      <c r="S15" s="1013"/>
      <c r="T15" s="1013"/>
      <c r="U15" s="1013"/>
      <c r="V15" s="1013" t="s">
        <v>118</v>
      </c>
      <c r="W15" s="1013"/>
      <c r="X15" s="1013"/>
      <c r="Y15" s="1013"/>
      <c r="Z15" s="1013"/>
      <c r="AA15" s="1013" t="s">
        <v>119</v>
      </c>
      <c r="AB15" s="1013"/>
      <c r="AC15" s="1013"/>
      <c r="AD15" s="1013"/>
      <c r="AE15" s="1013"/>
      <c r="AF15" s="1013" t="s">
        <v>117</v>
      </c>
      <c r="AG15" s="1013"/>
      <c r="AH15" s="1013"/>
      <c r="AI15" s="1013"/>
      <c r="AJ15" s="1013"/>
      <c r="AK15" s="1013" t="s">
        <v>118</v>
      </c>
      <c r="AL15" s="1013"/>
      <c r="AM15" s="1013"/>
      <c r="AN15" s="1013"/>
      <c r="AO15" s="1013"/>
      <c r="AP15" s="1013" t="s">
        <v>119</v>
      </c>
      <c r="AQ15" s="1013"/>
      <c r="AR15" s="1013"/>
      <c r="AS15" s="1013"/>
      <c r="AT15" s="1013"/>
      <c r="AU15" s="1013" t="s">
        <v>117</v>
      </c>
      <c r="AV15" s="1013"/>
      <c r="AW15" s="1013"/>
      <c r="AX15" s="1013"/>
      <c r="AY15" s="1013"/>
      <c r="AZ15" s="1013" t="s">
        <v>118</v>
      </c>
      <c r="BA15" s="1013"/>
      <c r="BB15" s="1013"/>
      <c r="BC15" s="1013"/>
      <c r="BD15" s="1013"/>
      <c r="BE15" s="1013" t="s">
        <v>119</v>
      </c>
      <c r="BF15" s="1013"/>
      <c r="BG15" s="1013"/>
      <c r="BH15" s="1013"/>
      <c r="BI15" s="1013"/>
      <c r="BJ15" s="1013" t="s">
        <v>117</v>
      </c>
      <c r="BK15" s="1013"/>
      <c r="BL15" s="1013"/>
      <c r="BM15" s="1013"/>
      <c r="BN15" s="1013"/>
      <c r="BO15" s="1013" t="s">
        <v>118</v>
      </c>
      <c r="BP15" s="1013"/>
      <c r="BQ15" s="1013"/>
      <c r="BR15" s="1013"/>
      <c r="BS15" s="1013"/>
      <c r="BT15" s="1013" t="s">
        <v>119</v>
      </c>
      <c r="BU15" s="1013"/>
      <c r="BV15" s="1013"/>
      <c r="BW15" s="1013"/>
      <c r="BX15" s="1014"/>
      <c r="BY15" s="294"/>
      <c r="CB15" s="231"/>
      <c r="CC15" s="231"/>
      <c r="CD15" s="231"/>
      <c r="CK15" s="175"/>
      <c r="CL15" s="175"/>
      <c r="CM15" s="175"/>
    </row>
    <row r="16" spans="1:103" ht="34.5" customHeight="1" thickTop="1">
      <c r="A16" s="294"/>
      <c r="B16" s="1015" t="s">
        <v>121</v>
      </c>
      <c r="C16" s="1016"/>
      <c r="D16" s="1016"/>
      <c r="E16" s="1016"/>
      <c r="F16" s="1016"/>
      <c r="G16" s="1016"/>
      <c r="H16" s="1016"/>
      <c r="I16" s="1016"/>
      <c r="J16" s="1016"/>
      <c r="K16" s="1016"/>
      <c r="L16" s="1016"/>
      <c r="M16" s="1016"/>
      <c r="N16" s="1016"/>
      <c r="O16" s="1016"/>
      <c r="P16" s="1016"/>
      <c r="Q16" s="1017"/>
      <c r="R16" s="1017"/>
      <c r="S16" s="1017"/>
      <c r="T16" s="1017"/>
      <c r="U16" s="1017"/>
      <c r="V16" s="1017"/>
      <c r="W16" s="1017"/>
      <c r="X16" s="1017"/>
      <c r="Y16" s="1017"/>
      <c r="Z16" s="1017"/>
      <c r="AA16" s="1017"/>
      <c r="AB16" s="1017"/>
      <c r="AC16" s="1017"/>
      <c r="AD16" s="1017"/>
      <c r="AE16" s="1017"/>
      <c r="AF16" s="1017"/>
      <c r="AG16" s="1017"/>
      <c r="AH16" s="1017"/>
      <c r="AI16" s="1017"/>
      <c r="AJ16" s="1017"/>
      <c r="AK16" s="1017"/>
      <c r="AL16" s="1017"/>
      <c r="AM16" s="1017"/>
      <c r="AN16" s="1017"/>
      <c r="AO16" s="1017"/>
      <c r="AP16" s="1017"/>
      <c r="AQ16" s="1017"/>
      <c r="AR16" s="1017"/>
      <c r="AS16" s="1017"/>
      <c r="AT16" s="1017"/>
      <c r="AU16" s="1017"/>
      <c r="AV16" s="1017"/>
      <c r="AW16" s="1017"/>
      <c r="AX16" s="1017"/>
      <c r="AY16" s="1017"/>
      <c r="AZ16" s="1017"/>
      <c r="BA16" s="1017"/>
      <c r="BB16" s="1017"/>
      <c r="BC16" s="1017"/>
      <c r="BD16" s="1017"/>
      <c r="BE16" s="1017"/>
      <c r="BF16" s="1017"/>
      <c r="BG16" s="1017"/>
      <c r="BH16" s="1017"/>
      <c r="BI16" s="1017"/>
      <c r="BJ16" s="1017"/>
      <c r="BK16" s="1017"/>
      <c r="BL16" s="1017"/>
      <c r="BM16" s="1017"/>
      <c r="BN16" s="1017"/>
      <c r="BO16" s="1017"/>
      <c r="BP16" s="1017"/>
      <c r="BQ16" s="1017"/>
      <c r="BR16" s="1017"/>
      <c r="BS16" s="1017"/>
      <c r="BT16" s="1017"/>
      <c r="BU16" s="1017"/>
      <c r="BV16" s="1017"/>
      <c r="BW16" s="1017"/>
      <c r="BX16" s="1068"/>
      <c r="BY16" s="294"/>
      <c r="CB16" s="231"/>
      <c r="CC16" s="231"/>
      <c r="CD16" s="231"/>
      <c r="CK16" s="175"/>
      <c r="CL16" s="175"/>
      <c r="CM16" s="175"/>
    </row>
    <row r="17" spans="1:103" ht="34.5" customHeight="1">
      <c r="A17" s="294"/>
      <c r="B17" s="1069" t="s">
        <v>123</v>
      </c>
      <c r="C17" s="1070"/>
      <c r="D17" s="1070"/>
      <c r="E17" s="1070"/>
      <c r="F17" s="1070"/>
      <c r="G17" s="1070"/>
      <c r="H17" s="1070"/>
      <c r="I17" s="1070"/>
      <c r="J17" s="1070"/>
      <c r="K17" s="1070"/>
      <c r="L17" s="1070"/>
      <c r="M17" s="1070"/>
      <c r="N17" s="1070"/>
      <c r="O17" s="1070"/>
      <c r="P17" s="1070"/>
      <c r="Q17" s="1071"/>
      <c r="R17" s="1071"/>
      <c r="S17" s="1071"/>
      <c r="T17" s="1071"/>
      <c r="U17" s="1071"/>
      <c r="V17" s="1071"/>
      <c r="W17" s="1071"/>
      <c r="X17" s="1071"/>
      <c r="Y17" s="1071"/>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c r="AW17" s="1071"/>
      <c r="AX17" s="1071"/>
      <c r="AY17" s="1071"/>
      <c r="AZ17" s="1071"/>
      <c r="BA17" s="1071"/>
      <c r="BB17" s="1071"/>
      <c r="BC17" s="1071"/>
      <c r="BD17" s="1071"/>
      <c r="BE17" s="1071"/>
      <c r="BF17" s="1071"/>
      <c r="BG17" s="1071"/>
      <c r="BH17" s="1071"/>
      <c r="BI17" s="1071"/>
      <c r="BJ17" s="1071"/>
      <c r="BK17" s="1071"/>
      <c r="BL17" s="1071"/>
      <c r="BM17" s="1071"/>
      <c r="BN17" s="1071"/>
      <c r="BO17" s="1071"/>
      <c r="BP17" s="1071"/>
      <c r="BQ17" s="1071"/>
      <c r="BR17" s="1071"/>
      <c r="BS17" s="1071"/>
      <c r="BT17" s="1071"/>
      <c r="BU17" s="1071"/>
      <c r="BV17" s="1071"/>
      <c r="BW17" s="1071"/>
      <c r="BX17" s="1072"/>
      <c r="BY17" s="294"/>
      <c r="CB17" s="231"/>
      <c r="CC17" s="231"/>
      <c r="CD17" s="231"/>
      <c r="CK17" s="175"/>
      <c r="CL17" s="175"/>
      <c r="CM17" s="175"/>
    </row>
    <row r="18" spans="1:103" ht="34.5" customHeight="1" thickBot="1">
      <c r="A18" s="294"/>
      <c r="B18" s="1073" t="s">
        <v>125</v>
      </c>
      <c r="C18" s="1074"/>
      <c r="D18" s="1074"/>
      <c r="E18" s="1074"/>
      <c r="F18" s="1074"/>
      <c r="G18" s="1074"/>
      <c r="H18" s="1074"/>
      <c r="I18" s="1074"/>
      <c r="J18" s="1074"/>
      <c r="K18" s="1074"/>
      <c r="L18" s="1074"/>
      <c r="M18" s="1074"/>
      <c r="N18" s="1074"/>
      <c r="O18" s="1074"/>
      <c r="P18" s="1074"/>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c r="BJ18" s="998"/>
      <c r="BK18" s="998"/>
      <c r="BL18" s="998"/>
      <c r="BM18" s="998"/>
      <c r="BN18" s="998"/>
      <c r="BO18" s="998"/>
      <c r="BP18" s="998"/>
      <c r="BQ18" s="998"/>
      <c r="BR18" s="998"/>
      <c r="BS18" s="998"/>
      <c r="BT18" s="998"/>
      <c r="BU18" s="998"/>
      <c r="BV18" s="998"/>
      <c r="BW18" s="998"/>
      <c r="BX18" s="999"/>
      <c r="BY18" s="294"/>
      <c r="CB18" s="231"/>
      <c r="CC18" s="231"/>
      <c r="CD18" s="231"/>
      <c r="CK18" s="175"/>
      <c r="CL18" s="175"/>
      <c r="CM18" s="175"/>
    </row>
    <row r="19" spans="1:103" ht="34.5" customHeight="1" thickBot="1">
      <c r="A19" s="294"/>
      <c r="B19" s="1075" t="s">
        <v>106</v>
      </c>
      <c r="C19" s="1021"/>
      <c r="D19" s="1021"/>
      <c r="E19" s="1021"/>
      <c r="F19" s="1021"/>
      <c r="G19" s="1021"/>
      <c r="H19" s="1021"/>
      <c r="I19" s="1021"/>
      <c r="J19" s="1021"/>
      <c r="K19" s="1021"/>
      <c r="L19" s="1021"/>
      <c r="M19" s="1021"/>
      <c r="N19" s="1021"/>
      <c r="O19" s="1021"/>
      <c r="P19" s="1021"/>
      <c r="Q19" s="1076">
        <f>SUM(Q16:U18)</f>
        <v>0</v>
      </c>
      <c r="R19" s="1076"/>
      <c r="S19" s="1076"/>
      <c r="T19" s="1076"/>
      <c r="U19" s="1076"/>
      <c r="V19" s="1076">
        <f>SUM(V16:Z18)</f>
        <v>0</v>
      </c>
      <c r="W19" s="1076"/>
      <c r="X19" s="1076"/>
      <c r="Y19" s="1076"/>
      <c r="Z19" s="1076"/>
      <c r="AA19" s="1076">
        <f>SUM(AA16:AE18)</f>
        <v>0</v>
      </c>
      <c r="AB19" s="1076"/>
      <c r="AC19" s="1076"/>
      <c r="AD19" s="1076"/>
      <c r="AE19" s="1076"/>
      <c r="AF19" s="1076">
        <f>SUM(AF16:AJ18)</f>
        <v>0</v>
      </c>
      <c r="AG19" s="1076"/>
      <c r="AH19" s="1076"/>
      <c r="AI19" s="1076"/>
      <c r="AJ19" s="1076"/>
      <c r="AK19" s="1076">
        <f>SUM(AK16:AO18)</f>
        <v>0</v>
      </c>
      <c r="AL19" s="1076"/>
      <c r="AM19" s="1076"/>
      <c r="AN19" s="1076"/>
      <c r="AO19" s="1076"/>
      <c r="AP19" s="1076">
        <f>SUM(AP16:AT18)</f>
        <v>0</v>
      </c>
      <c r="AQ19" s="1076"/>
      <c r="AR19" s="1076"/>
      <c r="AS19" s="1076"/>
      <c r="AT19" s="1076"/>
      <c r="AU19" s="1076">
        <f>SUM(AU16:AY18)</f>
        <v>0</v>
      </c>
      <c r="AV19" s="1076"/>
      <c r="AW19" s="1076"/>
      <c r="AX19" s="1076"/>
      <c r="AY19" s="1076"/>
      <c r="AZ19" s="1076">
        <f>SUM(AZ16:BD18)</f>
        <v>0</v>
      </c>
      <c r="BA19" s="1076"/>
      <c r="BB19" s="1076"/>
      <c r="BC19" s="1076"/>
      <c r="BD19" s="1076"/>
      <c r="BE19" s="1076">
        <f>SUM(BE16:BI18)</f>
        <v>0</v>
      </c>
      <c r="BF19" s="1076"/>
      <c r="BG19" s="1076"/>
      <c r="BH19" s="1076"/>
      <c r="BI19" s="1076"/>
      <c r="BJ19" s="1076">
        <f>SUM(BJ16:BN18)</f>
        <v>0</v>
      </c>
      <c r="BK19" s="1076"/>
      <c r="BL19" s="1076"/>
      <c r="BM19" s="1076"/>
      <c r="BN19" s="1076"/>
      <c r="BO19" s="1076">
        <f>SUM(BO16:BS18)</f>
        <v>0</v>
      </c>
      <c r="BP19" s="1076"/>
      <c r="BQ19" s="1076"/>
      <c r="BR19" s="1076"/>
      <c r="BS19" s="1076"/>
      <c r="BT19" s="1076">
        <f>SUM(BT16:BX18)</f>
        <v>0</v>
      </c>
      <c r="BU19" s="1076"/>
      <c r="BV19" s="1076"/>
      <c r="BW19" s="1076"/>
      <c r="BX19" s="1077"/>
      <c r="BY19" s="294"/>
      <c r="CB19" s="231"/>
      <c r="CC19" s="231"/>
      <c r="CD19" s="231"/>
      <c r="CK19" s="175"/>
      <c r="CL19" s="175"/>
      <c r="CM19" s="175"/>
    </row>
    <row r="20" spans="1:103" ht="15" customHeight="1">
      <c r="A20" s="294"/>
      <c r="B20" s="180"/>
      <c r="C20" s="190"/>
      <c r="D20" s="190"/>
      <c r="E20" s="190"/>
      <c r="F20" s="190"/>
      <c r="G20" s="190"/>
      <c r="H20" s="190"/>
      <c r="I20" s="190"/>
      <c r="J20" s="190"/>
      <c r="K20" s="190"/>
      <c r="L20" s="190"/>
      <c r="M20" s="190"/>
      <c r="N20" s="190"/>
      <c r="O20" s="190"/>
      <c r="P20" s="190"/>
      <c r="Q20" s="191"/>
      <c r="R20" s="192"/>
      <c r="S20" s="192"/>
      <c r="T20" s="192"/>
      <c r="U20" s="191"/>
      <c r="V20" s="192"/>
      <c r="W20" s="192"/>
      <c r="X20" s="192"/>
      <c r="Y20" s="191"/>
      <c r="Z20" s="192"/>
      <c r="AA20" s="192"/>
      <c r="AB20" s="192"/>
      <c r="AC20" s="191"/>
      <c r="AD20" s="192"/>
      <c r="AE20" s="192"/>
      <c r="AF20" s="192"/>
      <c r="AG20" s="191"/>
      <c r="AH20" s="192"/>
      <c r="AI20" s="192"/>
      <c r="AJ20" s="192"/>
      <c r="AK20" s="191"/>
      <c r="AL20" s="192"/>
      <c r="AM20" s="192"/>
      <c r="AN20" s="192"/>
      <c r="AO20" s="191"/>
      <c r="AP20" s="192"/>
      <c r="AQ20" s="192"/>
      <c r="AR20" s="192"/>
      <c r="AS20" s="295"/>
      <c r="AT20" s="190"/>
      <c r="AU20" s="190"/>
      <c r="AV20" s="190"/>
      <c r="AW20" s="295"/>
      <c r="AX20" s="190"/>
      <c r="AY20" s="190"/>
      <c r="AZ20" s="190"/>
      <c r="BA20" s="191"/>
      <c r="BB20" s="192"/>
      <c r="BC20" s="192"/>
      <c r="BD20" s="192"/>
      <c r="BE20" s="295"/>
      <c r="BF20" s="190"/>
      <c r="BG20" s="190"/>
      <c r="BH20" s="190"/>
      <c r="BI20" s="295"/>
      <c r="BJ20" s="190"/>
      <c r="BK20" s="190"/>
      <c r="BL20" s="190"/>
      <c r="BM20" s="294"/>
      <c r="BN20" s="294"/>
      <c r="BO20" s="294"/>
      <c r="BP20" s="294"/>
      <c r="BQ20" s="294"/>
      <c r="BR20" s="294"/>
      <c r="BS20" s="294"/>
      <c r="BT20" s="294"/>
      <c r="BU20" s="294"/>
      <c r="BV20" s="294"/>
      <c r="BW20" s="294"/>
      <c r="BX20" s="294"/>
      <c r="BY20" s="294"/>
      <c r="CB20" s="231"/>
      <c r="CC20" s="231"/>
      <c r="CD20" s="231"/>
      <c r="CK20" s="175"/>
      <c r="CL20" s="175"/>
      <c r="CM20" s="175"/>
      <c r="CT20" s="176"/>
      <c r="CU20" s="176"/>
      <c r="CV20" s="176"/>
      <c r="CW20" s="176"/>
      <c r="CX20" s="176"/>
      <c r="CY20" s="176"/>
    </row>
    <row r="21" spans="1:103" ht="29.4" thickBot="1">
      <c r="A21" s="294"/>
      <c r="B21" s="185" t="s">
        <v>129</v>
      </c>
      <c r="C21" s="193"/>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76"/>
      <c r="AL21" s="176"/>
      <c r="AM21" s="176"/>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176"/>
      <c r="CB21" s="231"/>
      <c r="CC21" s="231"/>
      <c r="CD21" s="231"/>
      <c r="CK21" s="175"/>
      <c r="CL21" s="175"/>
      <c r="CM21" s="175"/>
      <c r="CT21" s="176"/>
      <c r="CU21" s="176"/>
      <c r="CV21" s="176"/>
      <c r="CW21" s="176"/>
      <c r="CX21" s="176"/>
      <c r="CY21" s="176"/>
    </row>
    <row r="22" spans="1:103" ht="31.5" customHeight="1" thickBot="1">
      <c r="A22" s="294"/>
      <c r="B22" s="1099" t="s">
        <v>131</v>
      </c>
      <c r="C22" s="1100"/>
      <c r="D22" s="1100"/>
      <c r="E22" s="1100"/>
      <c r="F22" s="1100"/>
      <c r="G22" s="1100"/>
      <c r="H22" s="1100"/>
      <c r="I22" s="1100"/>
      <c r="J22" s="1100"/>
      <c r="K22" s="1100"/>
      <c r="L22" s="1100"/>
      <c r="M22" s="1100"/>
      <c r="N22" s="1100"/>
      <c r="O22" s="1100"/>
      <c r="P22" s="1100"/>
      <c r="Q22" s="1075" t="s">
        <v>132</v>
      </c>
      <c r="R22" s="1101"/>
      <c r="S22" s="1101"/>
      <c r="T22" s="1101"/>
      <c r="U22" s="1101"/>
      <c r="V22" s="1101"/>
      <c r="W22" s="1101"/>
      <c r="X22" s="1101"/>
      <c r="Y22" s="1102" t="s">
        <v>133</v>
      </c>
      <c r="Z22" s="1103"/>
      <c r="AA22" s="1103"/>
      <c r="AB22" s="1103"/>
      <c r="AC22" s="1103"/>
      <c r="AD22" s="1103"/>
      <c r="AE22" s="1103"/>
      <c r="AF22" s="1103"/>
      <c r="AG22" s="1103"/>
      <c r="AH22" s="1075" t="s">
        <v>134</v>
      </c>
      <c r="AI22" s="1101"/>
      <c r="AJ22" s="1101"/>
      <c r="AK22" s="1101"/>
      <c r="AL22" s="1101"/>
      <c r="AM22" s="1101"/>
      <c r="AN22" s="1101"/>
      <c r="AO22" s="1101"/>
      <c r="AP22" s="1101"/>
      <c r="AQ22" s="1101"/>
      <c r="AR22" s="1101"/>
      <c r="AS22" s="1101"/>
      <c r="AT22" s="1101"/>
      <c r="AU22" s="1104"/>
      <c r="AV22" s="1075" t="s">
        <v>106</v>
      </c>
      <c r="AW22" s="1101"/>
      <c r="AX22" s="1101"/>
      <c r="AY22" s="1101"/>
      <c r="AZ22" s="1101"/>
      <c r="BA22" s="1101"/>
      <c r="BB22" s="1101"/>
      <c r="BC22" s="1101"/>
      <c r="BD22" s="1101"/>
      <c r="BE22" s="1101"/>
      <c r="BF22" s="1101"/>
      <c r="BG22" s="1101"/>
      <c r="BH22" s="1101"/>
      <c r="BI22" s="1101"/>
      <c r="BJ22" s="1101"/>
      <c r="BK22" s="1101"/>
      <c r="BL22" s="1104"/>
      <c r="BM22" s="1112" t="s">
        <v>135</v>
      </c>
      <c r="BN22" s="1113"/>
      <c r="BO22" s="1113"/>
      <c r="BP22" s="1113"/>
      <c r="BQ22" s="1113"/>
      <c r="BR22" s="1113"/>
      <c r="BS22" s="1113"/>
      <c r="BT22" s="1113"/>
      <c r="BU22" s="1113"/>
      <c r="BV22" s="1113"/>
      <c r="BW22" s="1113"/>
      <c r="BX22" s="1114"/>
      <c r="BY22" s="294"/>
      <c r="CB22" s="231"/>
      <c r="CC22" s="231"/>
      <c r="CD22" s="231"/>
      <c r="CK22" s="175"/>
      <c r="CL22" s="175"/>
      <c r="CM22" s="175"/>
      <c r="CT22" s="176"/>
      <c r="CU22" s="176"/>
      <c r="CV22" s="176"/>
      <c r="CW22" s="176"/>
      <c r="CX22" s="176"/>
      <c r="CY22" s="176"/>
    </row>
    <row r="23" spans="1:103" ht="31.5" customHeight="1">
      <c r="A23" s="294"/>
      <c r="B23" s="1078" t="s">
        <v>136</v>
      </c>
      <c r="C23" s="1079"/>
      <c r="D23" s="1079"/>
      <c r="E23" s="1079"/>
      <c r="F23" s="1079"/>
      <c r="G23" s="1079"/>
      <c r="H23" s="1079"/>
      <c r="I23" s="1079"/>
      <c r="J23" s="1079"/>
      <c r="K23" s="1079"/>
      <c r="L23" s="1079"/>
      <c r="M23" s="1079"/>
      <c r="N23" s="1079"/>
      <c r="O23" s="1079"/>
      <c r="P23" s="1079"/>
      <c r="Q23" s="1084"/>
      <c r="R23" s="1085"/>
      <c r="S23" s="1085"/>
      <c r="T23" s="1085"/>
      <c r="U23" s="1085"/>
      <c r="V23" s="1085"/>
      <c r="W23" s="1085"/>
      <c r="X23" s="1085"/>
      <c r="Y23" s="1090"/>
      <c r="Z23" s="1091"/>
      <c r="AA23" s="1091"/>
      <c r="AB23" s="1091"/>
      <c r="AC23" s="1091"/>
      <c r="AD23" s="1091"/>
      <c r="AE23" s="1091"/>
      <c r="AF23" s="1091"/>
      <c r="AG23" s="1091"/>
      <c r="AH23" s="1096"/>
      <c r="AI23" s="1097"/>
      <c r="AJ23" s="1097"/>
      <c r="AK23" s="1098" t="s">
        <v>137</v>
      </c>
      <c r="AL23" s="1098"/>
      <c r="AM23" s="1098"/>
      <c r="AN23" s="1098" t="s">
        <v>138</v>
      </c>
      <c r="AO23" s="1097"/>
      <c r="AP23" s="1098"/>
      <c r="AQ23" s="1098"/>
      <c r="AR23" s="1098"/>
      <c r="AS23" s="1098" t="s">
        <v>139</v>
      </c>
      <c r="AT23" s="1098"/>
      <c r="AU23" s="1098"/>
      <c r="AV23" s="1096" t="s">
        <v>13</v>
      </c>
      <c r="AW23" s="1098"/>
      <c r="AX23" s="1098"/>
      <c r="AY23" s="1098"/>
      <c r="AZ23" s="1116">
        <f>AH23*AP23</f>
        <v>0</v>
      </c>
      <c r="BA23" s="1116"/>
      <c r="BB23" s="1116"/>
      <c r="BC23" s="1098" t="s">
        <v>45</v>
      </c>
      <c r="BD23" s="1098"/>
      <c r="BE23" s="1098"/>
      <c r="BF23" s="1118">
        <f>SUM(AZ23:BB26)</f>
        <v>0</v>
      </c>
      <c r="BG23" s="1119"/>
      <c r="BH23" s="1119"/>
      <c r="BI23" s="1119"/>
      <c r="BJ23" s="1098" t="s">
        <v>45</v>
      </c>
      <c r="BK23" s="1098"/>
      <c r="BL23" s="1124"/>
      <c r="BM23" s="1127" t="s">
        <v>140</v>
      </c>
      <c r="BN23" s="1128"/>
      <c r="BO23" s="1128"/>
      <c r="BP23" s="1128"/>
      <c r="BQ23" s="1128"/>
      <c r="BR23" s="1128"/>
      <c r="BS23" s="1128"/>
      <c r="BT23" s="1128"/>
      <c r="BU23" s="1128"/>
      <c r="BV23" s="1128"/>
      <c r="BW23" s="1128"/>
      <c r="BX23" s="1129"/>
      <c r="BY23" s="294"/>
      <c r="CB23" s="231"/>
      <c r="CC23" s="231"/>
      <c r="CD23" s="231"/>
      <c r="CK23" s="175"/>
      <c r="CL23" s="175"/>
      <c r="CM23" s="175"/>
      <c r="CT23" s="176"/>
      <c r="CU23" s="176"/>
      <c r="CV23" s="176"/>
      <c r="CW23" s="176"/>
      <c r="CX23" s="176"/>
      <c r="CY23" s="176"/>
    </row>
    <row r="24" spans="1:103" ht="31.5" customHeight="1" thickBot="1">
      <c r="A24" s="294"/>
      <c r="B24" s="1080"/>
      <c r="C24" s="1081"/>
      <c r="D24" s="1081"/>
      <c r="E24" s="1081"/>
      <c r="F24" s="1081"/>
      <c r="G24" s="1081"/>
      <c r="H24" s="1081"/>
      <c r="I24" s="1081"/>
      <c r="J24" s="1081"/>
      <c r="K24" s="1081"/>
      <c r="L24" s="1081"/>
      <c r="M24" s="1081"/>
      <c r="N24" s="1081"/>
      <c r="O24" s="1081"/>
      <c r="P24" s="1081"/>
      <c r="Q24" s="1086"/>
      <c r="R24" s="1087"/>
      <c r="S24" s="1087"/>
      <c r="T24" s="1087"/>
      <c r="U24" s="1087"/>
      <c r="V24" s="1087"/>
      <c r="W24" s="1087"/>
      <c r="X24" s="1087"/>
      <c r="Y24" s="1092"/>
      <c r="Z24" s="1093"/>
      <c r="AA24" s="1093"/>
      <c r="AB24" s="1093"/>
      <c r="AC24" s="1093"/>
      <c r="AD24" s="1093"/>
      <c r="AE24" s="1093"/>
      <c r="AF24" s="1093"/>
      <c r="AG24" s="1093"/>
      <c r="AH24" s="1105"/>
      <c r="AI24" s="1106"/>
      <c r="AJ24" s="1106"/>
      <c r="AK24" s="1115" t="s">
        <v>137</v>
      </c>
      <c r="AL24" s="1115"/>
      <c r="AM24" s="1115"/>
      <c r="AN24" s="1115" t="s">
        <v>138</v>
      </c>
      <c r="AO24" s="1106"/>
      <c r="AP24" s="1115"/>
      <c r="AQ24" s="1115"/>
      <c r="AR24" s="1115"/>
      <c r="AS24" s="1115" t="s">
        <v>139</v>
      </c>
      <c r="AT24" s="1115"/>
      <c r="AU24" s="1115"/>
      <c r="AV24" s="1105" t="s">
        <v>13</v>
      </c>
      <c r="AW24" s="1115"/>
      <c r="AX24" s="1115"/>
      <c r="AY24" s="1115"/>
      <c r="AZ24" s="1117">
        <f>AP24*AH24</f>
        <v>0</v>
      </c>
      <c r="BA24" s="1117"/>
      <c r="BB24" s="1117"/>
      <c r="BC24" s="1115" t="s">
        <v>45</v>
      </c>
      <c r="BD24" s="1115"/>
      <c r="BE24" s="1115"/>
      <c r="BF24" s="1120"/>
      <c r="BG24" s="1121"/>
      <c r="BH24" s="1121"/>
      <c r="BI24" s="1121"/>
      <c r="BJ24" s="1115"/>
      <c r="BK24" s="1115"/>
      <c r="BL24" s="1125"/>
      <c r="BM24" s="1130"/>
      <c r="BN24" s="1131"/>
      <c r="BO24" s="1131"/>
      <c r="BP24" s="1131"/>
      <c r="BQ24" s="1131"/>
      <c r="BR24" s="1131"/>
      <c r="BS24" s="1131"/>
      <c r="BT24" s="1131"/>
      <c r="BU24" s="1131"/>
      <c r="BV24" s="1131"/>
      <c r="BW24" s="1131"/>
      <c r="BX24" s="1132"/>
      <c r="BY24" s="294"/>
      <c r="CB24" s="231"/>
      <c r="CC24" s="231"/>
      <c r="CD24" s="231"/>
      <c r="CI24" s="175"/>
      <c r="CJ24" s="175"/>
      <c r="CK24" s="175"/>
    </row>
    <row r="25" spans="1:103" ht="31.5" customHeight="1">
      <c r="A25" s="294"/>
      <c r="B25" s="1080"/>
      <c r="C25" s="1081"/>
      <c r="D25" s="1081"/>
      <c r="E25" s="1081"/>
      <c r="F25" s="1081"/>
      <c r="G25" s="1081"/>
      <c r="H25" s="1081"/>
      <c r="I25" s="1081"/>
      <c r="J25" s="1081"/>
      <c r="K25" s="1081"/>
      <c r="L25" s="1081"/>
      <c r="M25" s="1081"/>
      <c r="N25" s="1081"/>
      <c r="O25" s="1081"/>
      <c r="P25" s="1081"/>
      <c r="Q25" s="1086"/>
      <c r="R25" s="1087"/>
      <c r="S25" s="1087"/>
      <c r="T25" s="1087"/>
      <c r="U25" s="1087"/>
      <c r="V25" s="1087"/>
      <c r="W25" s="1087"/>
      <c r="X25" s="1087"/>
      <c r="Y25" s="1092"/>
      <c r="Z25" s="1093"/>
      <c r="AA25" s="1093"/>
      <c r="AB25" s="1093"/>
      <c r="AC25" s="1093"/>
      <c r="AD25" s="1093"/>
      <c r="AE25" s="1093"/>
      <c r="AF25" s="1093"/>
      <c r="AG25" s="1093"/>
      <c r="AH25" s="1105"/>
      <c r="AI25" s="1106"/>
      <c r="AJ25" s="1106"/>
      <c r="AK25" s="1115" t="s">
        <v>137</v>
      </c>
      <c r="AL25" s="1115"/>
      <c r="AM25" s="1115"/>
      <c r="AN25" s="1115" t="s">
        <v>138</v>
      </c>
      <c r="AO25" s="1106"/>
      <c r="AP25" s="1115"/>
      <c r="AQ25" s="1115"/>
      <c r="AR25" s="1115"/>
      <c r="AS25" s="1115" t="s">
        <v>139</v>
      </c>
      <c r="AT25" s="1115"/>
      <c r="AU25" s="1115"/>
      <c r="AV25" s="1105" t="s">
        <v>13</v>
      </c>
      <c r="AW25" s="1115"/>
      <c r="AX25" s="1115"/>
      <c r="AY25" s="1115"/>
      <c r="AZ25" s="1117">
        <f>AP25*AH25</f>
        <v>0</v>
      </c>
      <c r="BA25" s="1117"/>
      <c r="BB25" s="1117"/>
      <c r="BC25" s="1115" t="s">
        <v>45</v>
      </c>
      <c r="BD25" s="1115"/>
      <c r="BE25" s="1115"/>
      <c r="BF25" s="1120"/>
      <c r="BG25" s="1121"/>
      <c r="BH25" s="1121"/>
      <c r="BI25" s="1121"/>
      <c r="BJ25" s="1115"/>
      <c r="BK25" s="1115"/>
      <c r="BL25" s="1125"/>
      <c r="BM25" s="1092" t="s">
        <v>143</v>
      </c>
      <c r="BN25" s="1093"/>
      <c r="BO25" s="1093"/>
      <c r="BP25" s="1093"/>
      <c r="BQ25" s="1093"/>
      <c r="BR25" s="1093"/>
      <c r="BS25" s="1093"/>
      <c r="BT25" s="1093"/>
      <c r="BU25" s="1093"/>
      <c r="BV25" s="1093"/>
      <c r="BW25" s="1093"/>
      <c r="BX25" s="1107"/>
      <c r="BY25" s="294"/>
      <c r="CB25" s="231"/>
      <c r="CC25" s="231"/>
      <c r="CD25" s="231"/>
      <c r="CI25" s="175"/>
      <c r="CJ25" s="175"/>
      <c r="CK25" s="175"/>
    </row>
    <row r="26" spans="1:103" ht="31.5" customHeight="1" thickBot="1">
      <c r="A26" s="294"/>
      <c r="B26" s="1082"/>
      <c r="C26" s="1083"/>
      <c r="D26" s="1083"/>
      <c r="E26" s="1083"/>
      <c r="F26" s="1083"/>
      <c r="G26" s="1083"/>
      <c r="H26" s="1083"/>
      <c r="I26" s="1083"/>
      <c r="J26" s="1083"/>
      <c r="K26" s="1083"/>
      <c r="L26" s="1083"/>
      <c r="M26" s="1083"/>
      <c r="N26" s="1083"/>
      <c r="O26" s="1083"/>
      <c r="P26" s="1083"/>
      <c r="Q26" s="1088"/>
      <c r="R26" s="1089"/>
      <c r="S26" s="1089"/>
      <c r="T26" s="1089"/>
      <c r="U26" s="1089"/>
      <c r="V26" s="1089"/>
      <c r="W26" s="1089"/>
      <c r="X26" s="1089"/>
      <c r="Y26" s="1094"/>
      <c r="Z26" s="1095"/>
      <c r="AA26" s="1095"/>
      <c r="AB26" s="1095"/>
      <c r="AC26" s="1095"/>
      <c r="AD26" s="1095"/>
      <c r="AE26" s="1095"/>
      <c r="AF26" s="1095"/>
      <c r="AG26" s="1095"/>
      <c r="AH26" s="1109"/>
      <c r="AI26" s="1110"/>
      <c r="AJ26" s="1110"/>
      <c r="AK26" s="1111" t="s">
        <v>137</v>
      </c>
      <c r="AL26" s="1111"/>
      <c r="AM26" s="1111"/>
      <c r="AN26" s="1111" t="s">
        <v>138</v>
      </c>
      <c r="AO26" s="1110"/>
      <c r="AP26" s="1111"/>
      <c r="AQ26" s="1111"/>
      <c r="AR26" s="1111"/>
      <c r="AS26" s="1111" t="s">
        <v>139</v>
      </c>
      <c r="AT26" s="1111"/>
      <c r="AU26" s="1111"/>
      <c r="AV26" s="1109" t="s">
        <v>13</v>
      </c>
      <c r="AW26" s="1111"/>
      <c r="AX26" s="1111"/>
      <c r="AY26" s="1111"/>
      <c r="AZ26" s="1136">
        <f>AP26*AH26</f>
        <v>0</v>
      </c>
      <c r="BA26" s="1136"/>
      <c r="BB26" s="1136"/>
      <c r="BC26" s="1111" t="s">
        <v>45</v>
      </c>
      <c r="BD26" s="1111"/>
      <c r="BE26" s="1111"/>
      <c r="BF26" s="1122"/>
      <c r="BG26" s="1123"/>
      <c r="BH26" s="1123"/>
      <c r="BI26" s="1123"/>
      <c r="BJ26" s="1111"/>
      <c r="BK26" s="1111"/>
      <c r="BL26" s="1126"/>
      <c r="BM26" s="1094"/>
      <c r="BN26" s="1095"/>
      <c r="BO26" s="1095"/>
      <c r="BP26" s="1095"/>
      <c r="BQ26" s="1095"/>
      <c r="BR26" s="1095"/>
      <c r="BS26" s="1095"/>
      <c r="BT26" s="1095"/>
      <c r="BU26" s="1095"/>
      <c r="BV26" s="1095"/>
      <c r="BW26" s="1095"/>
      <c r="BX26" s="1108"/>
      <c r="BY26" s="294"/>
      <c r="CB26" s="231"/>
      <c r="CC26" s="231"/>
      <c r="CD26" s="231"/>
      <c r="CI26" s="175"/>
      <c r="CJ26" s="175"/>
      <c r="CK26" s="175"/>
    </row>
    <row r="27" spans="1:103" ht="24" customHeight="1">
      <c r="A27" s="294"/>
      <c r="B27" s="294"/>
      <c r="C27" s="294"/>
      <c r="D27" s="294"/>
      <c r="E27" s="294"/>
      <c r="F27" s="294"/>
      <c r="G27" s="294"/>
      <c r="H27" s="294"/>
      <c r="I27" s="294"/>
      <c r="J27" s="294"/>
      <c r="K27" s="294"/>
      <c r="L27" s="294"/>
      <c r="M27" s="294"/>
      <c r="N27" s="294"/>
      <c r="O27" s="294"/>
      <c r="P27" s="294"/>
      <c r="Q27" s="294"/>
      <c r="R27" s="294"/>
      <c r="S27" s="294"/>
      <c r="T27" s="294"/>
      <c r="U27" s="294"/>
      <c r="V27" s="294"/>
      <c r="W27" s="195"/>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196" t="s">
        <v>144</v>
      </c>
      <c r="BY27" s="176"/>
      <c r="CB27" s="231"/>
      <c r="CC27" s="231"/>
      <c r="CD27" s="231"/>
      <c r="CI27" s="175"/>
      <c r="CJ27" s="175"/>
      <c r="CK27" s="175"/>
    </row>
    <row r="28" spans="1:103" ht="29.4" thickBot="1">
      <c r="A28" s="294"/>
      <c r="B28" s="188" t="s">
        <v>332</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CB28" s="231"/>
      <c r="CC28" s="231"/>
      <c r="CD28" s="231"/>
      <c r="CI28" s="175"/>
      <c r="CJ28" s="175"/>
      <c r="CK28" s="175"/>
    </row>
    <row r="29" spans="1:103" ht="40.5" customHeight="1" thickBot="1">
      <c r="A29" s="294"/>
      <c r="B29" s="1002" t="s">
        <v>145</v>
      </c>
      <c r="C29" s="1003"/>
      <c r="D29" s="1003"/>
      <c r="E29" s="1003"/>
      <c r="F29" s="1003"/>
      <c r="G29" s="1003"/>
      <c r="H29" s="1003"/>
      <c r="I29" s="1003"/>
      <c r="J29" s="1003"/>
      <c r="K29" s="1003"/>
      <c r="L29" s="1003"/>
      <c r="M29" s="1003"/>
      <c r="N29" s="1003"/>
      <c r="O29" s="1003"/>
      <c r="P29" s="1003"/>
      <c r="Q29" s="1003"/>
      <c r="R29" s="1003"/>
      <c r="S29" s="1003"/>
      <c r="T29" s="1046" t="s">
        <v>147</v>
      </c>
      <c r="U29" s="1021"/>
      <c r="V29" s="1021"/>
      <c r="W29" s="1021"/>
      <c r="X29" s="1148"/>
      <c r="Y29" s="1147" t="s">
        <v>146</v>
      </c>
      <c r="Z29" s="1021"/>
      <c r="AA29" s="1021"/>
      <c r="AB29" s="1021"/>
      <c r="AC29" s="1021"/>
      <c r="AD29" s="1021"/>
      <c r="AE29" s="1148"/>
      <c r="AF29" s="1147" t="s">
        <v>148</v>
      </c>
      <c r="AG29" s="1021"/>
      <c r="AH29" s="1021"/>
      <c r="AI29" s="1021"/>
      <c r="AJ29" s="1021"/>
      <c r="AK29" s="1021"/>
      <c r="AL29" s="1021"/>
      <c r="AM29" s="1149"/>
      <c r="AN29" s="294"/>
      <c r="AO29" s="1150" t="s">
        <v>145</v>
      </c>
      <c r="AP29" s="1151"/>
      <c r="AQ29" s="1151"/>
      <c r="AR29" s="1151"/>
      <c r="AS29" s="1151"/>
      <c r="AT29" s="1151"/>
      <c r="AU29" s="1151"/>
      <c r="AV29" s="1151"/>
      <c r="AW29" s="1151"/>
      <c r="AX29" s="1151"/>
      <c r="AY29" s="1151"/>
      <c r="AZ29" s="1151"/>
      <c r="BA29" s="1151"/>
      <c r="BB29" s="1151"/>
      <c r="BC29" s="1151"/>
      <c r="BD29" s="1152"/>
      <c r="BE29" s="1153" t="s">
        <v>147</v>
      </c>
      <c r="BF29" s="1151"/>
      <c r="BG29" s="1151"/>
      <c r="BH29" s="1151"/>
      <c r="BI29" s="1152"/>
      <c r="BJ29" s="1153" t="s">
        <v>146</v>
      </c>
      <c r="BK29" s="1151"/>
      <c r="BL29" s="1151"/>
      <c r="BM29" s="1151"/>
      <c r="BN29" s="1151"/>
      <c r="BO29" s="1151"/>
      <c r="BP29" s="1152"/>
      <c r="BQ29" s="1153" t="s">
        <v>148</v>
      </c>
      <c r="BR29" s="1151"/>
      <c r="BS29" s="1151"/>
      <c r="BT29" s="1151"/>
      <c r="BU29" s="1151"/>
      <c r="BV29" s="1151"/>
      <c r="BW29" s="1151"/>
      <c r="BX29" s="1154"/>
      <c r="BY29" s="294"/>
      <c r="CB29" s="231"/>
      <c r="CC29" s="231"/>
      <c r="CD29" s="231"/>
      <c r="CI29" s="175"/>
      <c r="CJ29" s="175"/>
      <c r="CK29" s="175"/>
    </row>
    <row r="30" spans="1:103" ht="48.75" customHeight="1">
      <c r="A30" s="294"/>
      <c r="B30" s="1011"/>
      <c r="C30" s="1012"/>
      <c r="D30" s="1012"/>
      <c r="E30" s="1012"/>
      <c r="F30" s="1012"/>
      <c r="G30" s="1012"/>
      <c r="H30" s="1012"/>
      <c r="I30" s="1012"/>
      <c r="J30" s="1012"/>
      <c r="K30" s="1012"/>
      <c r="L30" s="1012"/>
      <c r="M30" s="1012"/>
      <c r="N30" s="1012"/>
      <c r="O30" s="1012"/>
      <c r="P30" s="1012"/>
      <c r="Q30" s="1012"/>
      <c r="R30" s="1012"/>
      <c r="S30" s="1012"/>
      <c r="T30" s="1041"/>
      <c r="U30" s="1042"/>
      <c r="V30" s="1042"/>
      <c r="W30" s="1042"/>
      <c r="X30" s="1158"/>
      <c r="Y30" s="1155"/>
      <c r="Z30" s="1156"/>
      <c r="AA30" s="1156"/>
      <c r="AB30" s="1156"/>
      <c r="AC30" s="1156"/>
      <c r="AD30" s="1156"/>
      <c r="AE30" s="1157"/>
      <c r="AF30" s="1159" t="s">
        <v>333</v>
      </c>
      <c r="AG30" s="1160"/>
      <c r="AH30" s="1160"/>
      <c r="AI30" s="1160"/>
      <c r="AJ30" s="1160"/>
      <c r="AK30" s="1160"/>
      <c r="AL30" s="1160"/>
      <c r="AM30" s="1161"/>
      <c r="AN30" s="294"/>
      <c r="AO30" s="1140"/>
      <c r="AP30" s="1141"/>
      <c r="AQ30" s="1141"/>
      <c r="AR30" s="1141"/>
      <c r="AS30" s="1141"/>
      <c r="AT30" s="1141"/>
      <c r="AU30" s="1141"/>
      <c r="AV30" s="1141"/>
      <c r="AW30" s="1141"/>
      <c r="AX30" s="1141"/>
      <c r="AY30" s="1141"/>
      <c r="AZ30" s="1141"/>
      <c r="BA30" s="1141"/>
      <c r="BB30" s="1141"/>
      <c r="BC30" s="1141"/>
      <c r="BD30" s="1142"/>
      <c r="BE30" s="1143"/>
      <c r="BF30" s="1134"/>
      <c r="BG30" s="1134"/>
      <c r="BH30" s="1134"/>
      <c r="BI30" s="1135"/>
      <c r="BJ30" s="1162"/>
      <c r="BK30" s="1163"/>
      <c r="BL30" s="1163"/>
      <c r="BM30" s="1163"/>
      <c r="BN30" s="1163"/>
      <c r="BO30" s="1163"/>
      <c r="BP30" s="1164"/>
      <c r="BQ30" s="1137" t="s">
        <v>334</v>
      </c>
      <c r="BR30" s="1138"/>
      <c r="BS30" s="1138"/>
      <c r="BT30" s="1138"/>
      <c r="BU30" s="1138"/>
      <c r="BV30" s="1138"/>
      <c r="BW30" s="1138"/>
      <c r="BX30" s="1139"/>
      <c r="BY30" s="294"/>
      <c r="CB30" s="231"/>
      <c r="CC30" s="231"/>
      <c r="CD30" s="231"/>
      <c r="CH30" s="176"/>
      <c r="CI30" s="175"/>
      <c r="CJ30" s="175"/>
      <c r="CK30" s="175"/>
    </row>
    <row r="31" spans="1:103" ht="48.75" customHeight="1">
      <c r="A31" s="294"/>
      <c r="B31" s="1165"/>
      <c r="C31" s="1166"/>
      <c r="D31" s="1166"/>
      <c r="E31" s="1166"/>
      <c r="F31" s="1166"/>
      <c r="G31" s="1166"/>
      <c r="H31" s="1166"/>
      <c r="I31" s="1166"/>
      <c r="J31" s="1166"/>
      <c r="K31" s="1166"/>
      <c r="L31" s="1166"/>
      <c r="M31" s="1166"/>
      <c r="N31" s="1166"/>
      <c r="O31" s="1166"/>
      <c r="P31" s="1166"/>
      <c r="Q31" s="1166"/>
      <c r="R31" s="1166"/>
      <c r="S31" s="1166"/>
      <c r="T31" s="1133"/>
      <c r="U31" s="1134"/>
      <c r="V31" s="1134"/>
      <c r="W31" s="1134"/>
      <c r="X31" s="1135"/>
      <c r="Y31" s="1144"/>
      <c r="Z31" s="1145"/>
      <c r="AA31" s="1145"/>
      <c r="AB31" s="1145"/>
      <c r="AC31" s="1145"/>
      <c r="AD31" s="1145"/>
      <c r="AE31" s="1146"/>
      <c r="AF31" s="1137" t="s">
        <v>333</v>
      </c>
      <c r="AG31" s="1138"/>
      <c r="AH31" s="1138"/>
      <c r="AI31" s="1138"/>
      <c r="AJ31" s="1138"/>
      <c r="AK31" s="1138"/>
      <c r="AL31" s="1138"/>
      <c r="AM31" s="1139"/>
      <c r="AN31" s="294"/>
      <c r="AO31" s="1140"/>
      <c r="AP31" s="1141"/>
      <c r="AQ31" s="1141"/>
      <c r="AR31" s="1141"/>
      <c r="AS31" s="1141"/>
      <c r="AT31" s="1141"/>
      <c r="AU31" s="1141"/>
      <c r="AV31" s="1141"/>
      <c r="AW31" s="1141"/>
      <c r="AX31" s="1141"/>
      <c r="AY31" s="1141"/>
      <c r="AZ31" s="1141"/>
      <c r="BA31" s="1141"/>
      <c r="BB31" s="1141"/>
      <c r="BC31" s="1141"/>
      <c r="BD31" s="1142"/>
      <c r="BE31" s="1143"/>
      <c r="BF31" s="1134"/>
      <c r="BG31" s="1134"/>
      <c r="BH31" s="1134"/>
      <c r="BI31" s="1135"/>
      <c r="BJ31" s="1144"/>
      <c r="BK31" s="1145"/>
      <c r="BL31" s="1145"/>
      <c r="BM31" s="1145"/>
      <c r="BN31" s="1145"/>
      <c r="BO31" s="1145"/>
      <c r="BP31" s="1146"/>
      <c r="BQ31" s="1137" t="s">
        <v>338</v>
      </c>
      <c r="BR31" s="1138"/>
      <c r="BS31" s="1138"/>
      <c r="BT31" s="1138"/>
      <c r="BU31" s="1138"/>
      <c r="BV31" s="1138"/>
      <c r="BW31" s="1138"/>
      <c r="BX31" s="1139"/>
      <c r="BY31" s="294"/>
      <c r="CB31" s="231"/>
      <c r="CC31" s="231"/>
      <c r="CD31" s="231"/>
      <c r="CH31" s="176"/>
      <c r="CI31" s="175"/>
      <c r="CJ31" s="175"/>
      <c r="CK31" s="175"/>
    </row>
    <row r="32" spans="1:103" s="231" customFormat="1" ht="48.75" customHeight="1">
      <c r="A32" s="294"/>
      <c r="B32" s="1165"/>
      <c r="C32" s="1166"/>
      <c r="D32" s="1166"/>
      <c r="E32" s="1166"/>
      <c r="F32" s="1166"/>
      <c r="G32" s="1166"/>
      <c r="H32" s="1166"/>
      <c r="I32" s="1166"/>
      <c r="J32" s="1166"/>
      <c r="K32" s="1166"/>
      <c r="L32" s="1166"/>
      <c r="M32" s="1166"/>
      <c r="N32" s="1166"/>
      <c r="O32" s="1166"/>
      <c r="P32" s="1166"/>
      <c r="Q32" s="1166"/>
      <c r="R32" s="1166"/>
      <c r="S32" s="1166"/>
      <c r="T32" s="1133"/>
      <c r="U32" s="1134"/>
      <c r="V32" s="1134"/>
      <c r="W32" s="1134"/>
      <c r="X32" s="1135"/>
      <c r="Y32" s="1144"/>
      <c r="Z32" s="1145"/>
      <c r="AA32" s="1145"/>
      <c r="AB32" s="1145"/>
      <c r="AC32" s="1145"/>
      <c r="AD32" s="1145"/>
      <c r="AE32" s="1146"/>
      <c r="AF32" s="1137" t="s">
        <v>338</v>
      </c>
      <c r="AG32" s="1138"/>
      <c r="AH32" s="1138"/>
      <c r="AI32" s="1138"/>
      <c r="AJ32" s="1138"/>
      <c r="AK32" s="1138"/>
      <c r="AL32" s="1138"/>
      <c r="AM32" s="1139"/>
      <c r="AN32" s="294"/>
      <c r="AO32" s="1140"/>
      <c r="AP32" s="1141"/>
      <c r="AQ32" s="1141"/>
      <c r="AR32" s="1141"/>
      <c r="AS32" s="1141"/>
      <c r="AT32" s="1141"/>
      <c r="AU32" s="1141"/>
      <c r="AV32" s="1141"/>
      <c r="AW32" s="1141"/>
      <c r="AX32" s="1141"/>
      <c r="AY32" s="1141"/>
      <c r="AZ32" s="1141"/>
      <c r="BA32" s="1141"/>
      <c r="BB32" s="1141"/>
      <c r="BC32" s="1141"/>
      <c r="BD32" s="1142"/>
      <c r="BE32" s="1143"/>
      <c r="BF32" s="1134"/>
      <c r="BG32" s="1134"/>
      <c r="BH32" s="1134"/>
      <c r="BI32" s="1135"/>
      <c r="BJ32" s="1144"/>
      <c r="BK32" s="1145"/>
      <c r="BL32" s="1145"/>
      <c r="BM32" s="1145"/>
      <c r="BN32" s="1145"/>
      <c r="BO32" s="1145"/>
      <c r="BP32" s="1146"/>
      <c r="BQ32" s="1137" t="s">
        <v>334</v>
      </c>
      <c r="BR32" s="1138"/>
      <c r="BS32" s="1138"/>
      <c r="BT32" s="1138"/>
      <c r="BU32" s="1138"/>
      <c r="BV32" s="1138"/>
      <c r="BW32" s="1138"/>
      <c r="BX32" s="1139"/>
      <c r="BY32" s="294"/>
      <c r="CH32" s="176"/>
      <c r="CL32" s="177"/>
      <c r="CM32" s="177"/>
    </row>
    <row r="33" spans="1:106" ht="48.75" customHeight="1" thickBot="1">
      <c r="A33" s="294"/>
      <c r="B33" s="1167"/>
      <c r="C33" s="1168"/>
      <c r="D33" s="1168"/>
      <c r="E33" s="1168"/>
      <c r="F33" s="1168"/>
      <c r="G33" s="1168"/>
      <c r="H33" s="1168"/>
      <c r="I33" s="1168"/>
      <c r="J33" s="1168"/>
      <c r="K33" s="1168"/>
      <c r="L33" s="1168"/>
      <c r="M33" s="1168"/>
      <c r="N33" s="1168"/>
      <c r="O33" s="1168"/>
      <c r="P33" s="1168"/>
      <c r="Q33" s="1168"/>
      <c r="R33" s="1168"/>
      <c r="S33" s="1168"/>
      <c r="T33" s="1192"/>
      <c r="U33" s="1170"/>
      <c r="V33" s="1170"/>
      <c r="W33" s="1170"/>
      <c r="X33" s="1171"/>
      <c r="Y33" s="1189"/>
      <c r="Z33" s="1190"/>
      <c r="AA33" s="1190"/>
      <c r="AB33" s="1190"/>
      <c r="AC33" s="1190"/>
      <c r="AD33" s="1190"/>
      <c r="AE33" s="1191"/>
      <c r="AF33" s="1172" t="s">
        <v>149</v>
      </c>
      <c r="AG33" s="1173"/>
      <c r="AH33" s="1173"/>
      <c r="AI33" s="1173"/>
      <c r="AJ33" s="1173"/>
      <c r="AK33" s="1173"/>
      <c r="AL33" s="1173"/>
      <c r="AM33" s="1174"/>
      <c r="AN33" s="294"/>
      <c r="AO33" s="1193"/>
      <c r="AP33" s="1194"/>
      <c r="AQ33" s="1194"/>
      <c r="AR33" s="1194"/>
      <c r="AS33" s="1194"/>
      <c r="AT33" s="1194"/>
      <c r="AU33" s="1194"/>
      <c r="AV33" s="1194"/>
      <c r="AW33" s="1194"/>
      <c r="AX33" s="1194"/>
      <c r="AY33" s="1194"/>
      <c r="AZ33" s="1194"/>
      <c r="BA33" s="1194"/>
      <c r="BB33" s="1194"/>
      <c r="BC33" s="1194"/>
      <c r="BD33" s="1195"/>
      <c r="BE33" s="1169"/>
      <c r="BF33" s="1170"/>
      <c r="BG33" s="1170"/>
      <c r="BH33" s="1170"/>
      <c r="BI33" s="1171"/>
      <c r="BJ33" s="1189"/>
      <c r="BK33" s="1190"/>
      <c r="BL33" s="1190"/>
      <c r="BM33" s="1190"/>
      <c r="BN33" s="1190"/>
      <c r="BO33" s="1190"/>
      <c r="BP33" s="1191"/>
      <c r="BQ33" s="1172" t="s">
        <v>338</v>
      </c>
      <c r="BR33" s="1173"/>
      <c r="BS33" s="1173"/>
      <c r="BT33" s="1173"/>
      <c r="BU33" s="1173"/>
      <c r="BV33" s="1173"/>
      <c r="BW33" s="1173"/>
      <c r="BX33" s="1174"/>
      <c r="BY33" s="294"/>
      <c r="CB33" s="231"/>
      <c r="CC33" s="231"/>
      <c r="CD33" s="231"/>
      <c r="CH33" s="176"/>
      <c r="CI33" s="175"/>
      <c r="CJ33" s="175"/>
      <c r="CK33" s="175"/>
    </row>
    <row r="34" spans="1:106" ht="22.2" thickBot="1">
      <c r="A34" s="294"/>
      <c r="B34" s="1175"/>
      <c r="C34" s="1175"/>
      <c r="D34" s="1175"/>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5"/>
      <c r="AL34" s="1175"/>
      <c r="AM34" s="1175"/>
      <c r="AN34" s="1175"/>
      <c r="AO34" s="1175"/>
      <c r="AP34" s="1175"/>
      <c r="AQ34" s="1175"/>
      <c r="AR34" s="1175"/>
      <c r="AS34" s="1175"/>
      <c r="AT34" s="1175"/>
      <c r="AU34" s="1175"/>
      <c r="AV34" s="1175"/>
      <c r="AW34" s="1175"/>
      <c r="AX34" s="1175"/>
      <c r="AY34" s="1175"/>
      <c r="AZ34" s="1175"/>
      <c r="BA34" s="1175"/>
      <c r="BB34" s="1175"/>
      <c r="BC34" s="1175"/>
      <c r="BD34" s="1175"/>
      <c r="BE34" s="1175"/>
      <c r="BF34" s="1175"/>
      <c r="BG34" s="1175"/>
      <c r="BH34" s="1175"/>
      <c r="BI34" s="1175"/>
      <c r="BJ34" s="1175"/>
      <c r="BK34" s="1175"/>
      <c r="BL34" s="1175"/>
      <c r="BM34" s="1175"/>
      <c r="BN34" s="1175"/>
      <c r="BO34" s="1175"/>
      <c r="BP34" s="1175"/>
      <c r="BQ34" s="1175"/>
      <c r="BR34" s="1175"/>
      <c r="BS34" s="1175"/>
      <c r="BT34" s="1175"/>
      <c r="BU34" s="1175"/>
      <c r="BV34" s="1175"/>
      <c r="BW34" s="187"/>
      <c r="BX34" s="187"/>
      <c r="BY34" s="199"/>
      <c r="CB34" s="231"/>
      <c r="CC34" s="231"/>
      <c r="CD34" s="231"/>
      <c r="CH34" s="176"/>
      <c r="CI34" s="175"/>
      <c r="CJ34" s="175"/>
      <c r="CK34" s="175"/>
    </row>
    <row r="35" spans="1:106" ht="18.75" customHeight="1">
      <c r="A35" s="294"/>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1176" t="s">
        <v>153</v>
      </c>
      <c r="BN35" s="1177"/>
      <c r="BO35" s="1177"/>
      <c r="BP35" s="1177"/>
      <c r="BQ35" s="1177"/>
      <c r="BR35" s="1177"/>
      <c r="BS35" s="1177"/>
      <c r="BT35" s="1177"/>
      <c r="BU35" s="1177"/>
      <c r="BV35" s="1177"/>
      <c r="BW35" s="1177"/>
      <c r="BX35" s="1178"/>
      <c r="BY35" s="199"/>
      <c r="CB35" s="231"/>
      <c r="CC35" s="231"/>
      <c r="CD35" s="231"/>
      <c r="CH35" s="176"/>
      <c r="CI35" s="175"/>
      <c r="CJ35" s="175"/>
      <c r="CK35" s="175"/>
      <c r="CW35" s="176"/>
      <c r="CX35" s="176"/>
      <c r="CY35" s="176"/>
      <c r="CZ35" s="176"/>
      <c r="DA35" s="176"/>
      <c r="DB35" s="176"/>
    </row>
    <row r="36" spans="1:106" ht="29.4" thickBot="1">
      <c r="A36" s="294"/>
      <c r="B36" s="203" t="s">
        <v>335</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1179"/>
      <c r="BN36" s="1180"/>
      <c r="BO36" s="1180"/>
      <c r="BP36" s="1180"/>
      <c r="BQ36" s="1180"/>
      <c r="BR36" s="1180"/>
      <c r="BS36" s="1180"/>
      <c r="BT36" s="1180"/>
      <c r="BU36" s="1180"/>
      <c r="BV36" s="1180"/>
      <c r="BW36" s="1180"/>
      <c r="BX36" s="1181"/>
      <c r="BY36" s="176"/>
      <c r="CB36" s="231"/>
      <c r="CC36" s="231"/>
      <c r="CD36" s="231"/>
      <c r="CH36" s="176"/>
      <c r="CI36" s="175"/>
      <c r="CJ36" s="175"/>
      <c r="CK36" s="175"/>
      <c r="CW36" s="176"/>
      <c r="CX36" s="176"/>
      <c r="CY36" s="176"/>
      <c r="CZ36" s="176"/>
      <c r="DA36" s="176"/>
      <c r="DB36" s="176"/>
    </row>
    <row r="37" spans="1:106" ht="39" customHeight="1" thickBot="1">
      <c r="A37" s="294"/>
      <c r="B37" s="1182" t="s">
        <v>419</v>
      </c>
      <c r="C37" s="1183"/>
      <c r="D37" s="1183"/>
      <c r="E37" s="1183"/>
      <c r="F37" s="1183"/>
      <c r="G37" s="1183"/>
      <c r="H37" s="1183"/>
      <c r="I37" s="1183"/>
      <c r="J37" s="1183"/>
      <c r="K37" s="1183"/>
      <c r="L37" s="1183"/>
      <c r="M37" s="1183"/>
      <c r="N37" s="1183"/>
      <c r="O37" s="1183"/>
      <c r="P37" s="1183"/>
      <c r="Q37" s="1183"/>
      <c r="R37" s="1183"/>
      <c r="S37" s="1183"/>
      <c r="T37" s="1183"/>
      <c r="U37" s="1183"/>
      <c r="V37" s="1183"/>
      <c r="W37" s="1183"/>
      <c r="X37" s="1183"/>
      <c r="Y37" s="1183"/>
      <c r="Z37" s="1183"/>
      <c r="AA37" s="1183"/>
      <c r="AB37" s="1183"/>
      <c r="AC37" s="1183"/>
      <c r="AD37" s="1183"/>
      <c r="AE37" s="1183"/>
      <c r="AF37" s="1183"/>
      <c r="AG37" s="1183"/>
      <c r="AH37" s="1183"/>
      <c r="AI37" s="1183"/>
      <c r="AJ37" s="1183"/>
      <c r="AK37" s="1183"/>
      <c r="AL37" s="1183"/>
      <c r="AM37" s="1183"/>
      <c r="AN37" s="1183"/>
      <c r="AO37" s="1183"/>
      <c r="AP37" s="1183"/>
      <c r="AQ37" s="1183"/>
      <c r="AR37" s="1183"/>
      <c r="AS37" s="1183"/>
      <c r="AT37" s="1183"/>
      <c r="AU37" s="1183"/>
      <c r="AV37" s="1183"/>
      <c r="AW37" s="1183"/>
      <c r="AX37" s="1183"/>
      <c r="AY37" s="1183"/>
      <c r="AZ37" s="1183"/>
      <c r="BA37" s="1183"/>
      <c r="BB37" s="1183"/>
      <c r="BC37" s="1183"/>
      <c r="BD37" s="1183"/>
      <c r="BE37" s="1183"/>
      <c r="BF37" s="1183"/>
      <c r="BG37" s="1183"/>
      <c r="BH37" s="1183"/>
      <c r="BI37" s="1183"/>
      <c r="BJ37" s="1183"/>
      <c r="BK37" s="1184"/>
      <c r="BL37" s="205"/>
      <c r="BM37" s="1185" t="s">
        <v>336</v>
      </c>
      <c r="BN37" s="1186"/>
      <c r="BO37" s="1186"/>
      <c r="BP37" s="1186"/>
      <c r="BQ37" s="1186"/>
      <c r="BR37" s="1187"/>
      <c r="BS37" s="1188" t="s">
        <v>182</v>
      </c>
      <c r="BT37" s="1186"/>
      <c r="BU37" s="1186"/>
      <c r="BV37" s="1186"/>
      <c r="BW37" s="1186"/>
      <c r="BX37" s="1187"/>
      <c r="BY37" s="176"/>
      <c r="CB37" s="231"/>
      <c r="CC37" s="231"/>
      <c r="CD37" s="231"/>
      <c r="CH37" s="176"/>
      <c r="CI37" s="175"/>
      <c r="CJ37" s="175"/>
      <c r="CK37" s="175"/>
      <c r="CW37" s="176"/>
      <c r="CX37" s="176"/>
      <c r="CY37" s="176"/>
      <c r="CZ37" s="176"/>
      <c r="DA37" s="176"/>
      <c r="DB37" s="176"/>
    </row>
    <row r="38" spans="1:106" ht="21" customHeight="1">
      <c r="A38" s="294"/>
      <c r="B38" s="1196"/>
      <c r="C38" s="1197"/>
      <c r="D38" s="1197"/>
      <c r="E38" s="1197"/>
      <c r="F38" s="1197"/>
      <c r="G38" s="1197"/>
      <c r="H38" s="1197"/>
      <c r="I38" s="1197"/>
      <c r="J38" s="1197"/>
      <c r="K38" s="1197"/>
      <c r="L38" s="1197"/>
      <c r="M38" s="1197"/>
      <c r="N38" s="1197"/>
      <c r="O38" s="1197"/>
      <c r="P38" s="1197"/>
      <c r="Q38" s="1197"/>
      <c r="R38" s="1197"/>
      <c r="S38" s="1197"/>
      <c r="T38" s="1197"/>
      <c r="U38" s="1197"/>
      <c r="V38" s="1197"/>
      <c r="W38" s="1197"/>
      <c r="X38" s="1197"/>
      <c r="Y38" s="1197"/>
      <c r="Z38" s="1197"/>
      <c r="AA38" s="1197"/>
      <c r="AB38" s="1197"/>
      <c r="AC38" s="1197"/>
      <c r="AD38" s="1197"/>
      <c r="AE38" s="1197"/>
      <c r="AF38" s="1197"/>
      <c r="AG38" s="1197"/>
      <c r="AH38" s="1197"/>
      <c r="AI38" s="1197"/>
      <c r="AJ38" s="1197"/>
      <c r="AK38" s="1197"/>
      <c r="AL38" s="1197"/>
      <c r="AM38" s="1197"/>
      <c r="AN38" s="1197"/>
      <c r="AO38" s="1197"/>
      <c r="AP38" s="1197"/>
      <c r="AQ38" s="1197"/>
      <c r="AR38" s="1197"/>
      <c r="AS38" s="1197"/>
      <c r="AT38" s="1197"/>
      <c r="AU38" s="1197"/>
      <c r="AV38" s="1197"/>
      <c r="AW38" s="1197"/>
      <c r="AX38" s="1197"/>
      <c r="AY38" s="1197"/>
      <c r="AZ38" s="1197"/>
      <c r="BA38" s="1197"/>
      <c r="BB38" s="1197"/>
      <c r="BC38" s="1197"/>
      <c r="BD38" s="1197"/>
      <c r="BE38" s="1197"/>
      <c r="BF38" s="1197"/>
      <c r="BG38" s="1197"/>
      <c r="BH38" s="1197"/>
      <c r="BI38" s="1197"/>
      <c r="BJ38" s="1197"/>
      <c r="BK38" s="1198"/>
      <c r="BL38" s="205"/>
      <c r="BM38" s="1202"/>
      <c r="BN38" s="1203"/>
      <c r="BO38" s="1203"/>
      <c r="BP38" s="1203"/>
      <c r="BQ38" s="1203"/>
      <c r="BR38" s="1204"/>
      <c r="BS38" s="1202"/>
      <c r="BT38" s="1203"/>
      <c r="BU38" s="1203"/>
      <c r="BV38" s="1203"/>
      <c r="BW38" s="1203"/>
      <c r="BX38" s="1204"/>
      <c r="BY38" s="176"/>
      <c r="CB38" s="231"/>
      <c r="CC38" s="231"/>
      <c r="CD38" s="231"/>
      <c r="CH38" s="176"/>
      <c r="CI38" s="175"/>
      <c r="CJ38" s="175"/>
      <c r="CK38" s="175"/>
      <c r="CL38" s="175"/>
      <c r="CM38" s="175"/>
      <c r="CW38" s="176"/>
      <c r="CX38" s="176"/>
      <c r="CY38" s="176"/>
      <c r="CZ38" s="176"/>
      <c r="DA38" s="176"/>
      <c r="DB38" s="176"/>
    </row>
    <row r="39" spans="1:106" ht="21" customHeight="1">
      <c r="A39" s="294"/>
      <c r="B39" s="1196"/>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7"/>
      <c r="AI39" s="1197"/>
      <c r="AJ39" s="1197"/>
      <c r="AK39" s="1197"/>
      <c r="AL39" s="1197"/>
      <c r="AM39" s="1197"/>
      <c r="AN39" s="1197"/>
      <c r="AO39" s="1197"/>
      <c r="AP39" s="1197"/>
      <c r="AQ39" s="1197"/>
      <c r="AR39" s="1197"/>
      <c r="AS39" s="1197"/>
      <c r="AT39" s="1197"/>
      <c r="AU39" s="1197"/>
      <c r="AV39" s="1197"/>
      <c r="AW39" s="1197"/>
      <c r="AX39" s="1197"/>
      <c r="AY39" s="1197"/>
      <c r="AZ39" s="1197"/>
      <c r="BA39" s="1197"/>
      <c r="BB39" s="1197"/>
      <c r="BC39" s="1197"/>
      <c r="BD39" s="1197"/>
      <c r="BE39" s="1197"/>
      <c r="BF39" s="1197"/>
      <c r="BG39" s="1197"/>
      <c r="BH39" s="1197"/>
      <c r="BI39" s="1197"/>
      <c r="BJ39" s="1197"/>
      <c r="BK39" s="1198"/>
      <c r="BL39" s="205"/>
      <c r="BM39" s="1205"/>
      <c r="BN39" s="1206"/>
      <c r="BO39" s="1206"/>
      <c r="BP39" s="1206"/>
      <c r="BQ39" s="1206"/>
      <c r="BR39" s="1207"/>
      <c r="BS39" s="1205"/>
      <c r="BT39" s="1206"/>
      <c r="BU39" s="1206"/>
      <c r="BV39" s="1206"/>
      <c r="BW39" s="1206"/>
      <c r="BX39" s="1207"/>
      <c r="BY39" s="176"/>
      <c r="CB39" s="231"/>
      <c r="CC39" s="231"/>
      <c r="CD39" s="231"/>
      <c r="CH39" s="176"/>
      <c r="CI39" s="175"/>
      <c r="CJ39" s="175"/>
      <c r="CK39" s="175"/>
      <c r="CL39" s="175"/>
      <c r="CM39" s="175"/>
      <c r="CW39" s="176"/>
      <c r="CX39" s="176"/>
      <c r="CY39" s="176"/>
      <c r="CZ39" s="176"/>
      <c r="DA39" s="176"/>
      <c r="DB39" s="176"/>
    </row>
    <row r="40" spans="1:106" ht="21" customHeight="1" thickBot="1">
      <c r="A40" s="294"/>
      <c r="B40" s="1199"/>
      <c r="C40" s="1200"/>
      <c r="D40" s="1200"/>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c r="AF40" s="1200"/>
      <c r="AG40" s="1200"/>
      <c r="AH40" s="1200"/>
      <c r="AI40" s="1200"/>
      <c r="AJ40" s="1200"/>
      <c r="AK40" s="1200"/>
      <c r="AL40" s="1200"/>
      <c r="AM40" s="1200"/>
      <c r="AN40" s="1200"/>
      <c r="AO40" s="1200"/>
      <c r="AP40" s="1200"/>
      <c r="AQ40" s="1200"/>
      <c r="AR40" s="1200"/>
      <c r="AS40" s="1200"/>
      <c r="AT40" s="1200"/>
      <c r="AU40" s="1200"/>
      <c r="AV40" s="1200"/>
      <c r="AW40" s="1200"/>
      <c r="AX40" s="1200"/>
      <c r="AY40" s="1200"/>
      <c r="AZ40" s="1200"/>
      <c r="BA40" s="1200"/>
      <c r="BB40" s="1200"/>
      <c r="BC40" s="1200"/>
      <c r="BD40" s="1200"/>
      <c r="BE40" s="1200"/>
      <c r="BF40" s="1200"/>
      <c r="BG40" s="1200"/>
      <c r="BH40" s="1200"/>
      <c r="BI40" s="1200"/>
      <c r="BJ40" s="1200"/>
      <c r="BK40" s="1201"/>
      <c r="BL40" s="205"/>
      <c r="BM40" s="1208"/>
      <c r="BN40" s="1209"/>
      <c r="BO40" s="1209"/>
      <c r="BP40" s="1209"/>
      <c r="BQ40" s="1209"/>
      <c r="BR40" s="1210"/>
      <c r="BS40" s="1208"/>
      <c r="BT40" s="1209"/>
      <c r="BU40" s="1209"/>
      <c r="BV40" s="1209"/>
      <c r="BW40" s="1209"/>
      <c r="BX40" s="1210"/>
      <c r="BY40" s="176"/>
      <c r="CB40" s="231"/>
      <c r="CC40" s="231"/>
      <c r="CD40" s="231"/>
      <c r="CH40" s="176"/>
      <c r="CI40" s="175"/>
      <c r="CJ40" s="175"/>
      <c r="CK40" s="175"/>
      <c r="CL40" s="175"/>
      <c r="CM40" s="175"/>
      <c r="CW40" s="176"/>
      <c r="CX40" s="176"/>
      <c r="CY40" s="176"/>
      <c r="CZ40" s="176"/>
      <c r="DA40" s="176"/>
      <c r="DB40" s="176"/>
    </row>
    <row r="41" spans="1:106" ht="15" customHeight="1">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07"/>
      <c r="BN41" s="207"/>
      <c r="BO41" s="207"/>
      <c r="BP41" s="207"/>
      <c r="BQ41" s="207"/>
      <c r="BR41" s="207"/>
      <c r="BS41" s="207"/>
      <c r="BT41" s="207"/>
      <c r="BU41" s="207"/>
      <c r="BV41" s="207"/>
      <c r="BW41" s="207"/>
      <c r="BX41" s="207"/>
      <c r="BY41" s="176"/>
      <c r="CB41" s="231"/>
      <c r="CC41" s="231"/>
      <c r="CD41" s="231"/>
      <c r="CH41" s="176"/>
      <c r="CI41" s="175"/>
      <c r="CJ41" s="175"/>
      <c r="CK41" s="175"/>
      <c r="CL41" s="175"/>
      <c r="CM41" s="175"/>
      <c r="CW41" s="176"/>
      <c r="CX41" s="176"/>
      <c r="CY41" s="176"/>
      <c r="CZ41" s="176"/>
      <c r="DA41" s="176"/>
      <c r="DB41" s="176"/>
    </row>
    <row r="42" spans="1:106" ht="15" customHeight="1">
      <c r="BR42" s="208"/>
      <c r="BS42" s="208"/>
      <c r="BT42" s="208"/>
      <c r="BU42" s="208"/>
      <c r="BV42" s="208"/>
      <c r="BW42" s="208"/>
      <c r="BX42" s="208"/>
      <c r="BY42" s="176"/>
      <c r="CB42" s="231"/>
      <c r="CC42" s="231"/>
      <c r="CD42" s="231"/>
      <c r="CH42" s="176"/>
      <c r="CI42" s="175"/>
      <c r="CJ42" s="175"/>
      <c r="CK42" s="175"/>
      <c r="CL42" s="175"/>
      <c r="CM42" s="175"/>
      <c r="CW42" s="176"/>
      <c r="CX42" s="176"/>
      <c r="CY42" s="176"/>
      <c r="CZ42" s="176"/>
      <c r="DA42" s="176"/>
      <c r="DB42" s="176"/>
    </row>
    <row r="43" spans="1:106" ht="28.8">
      <c r="CB43" s="178" t="s">
        <v>94</v>
      </c>
      <c r="CC43" s="533"/>
      <c r="CD43" s="533"/>
    </row>
    <row r="44" spans="1:106" ht="15" customHeight="1">
      <c r="CB44" s="533"/>
      <c r="CC44" s="533"/>
      <c r="CD44" s="533"/>
    </row>
    <row r="45" spans="1:106" ht="19.2">
      <c r="CB45" s="257" t="s">
        <v>97</v>
      </c>
      <c r="CC45" s="257" t="s">
        <v>98</v>
      </c>
      <c r="CD45" s="257" t="s">
        <v>40</v>
      </c>
    </row>
    <row r="46" spans="1:106" ht="21.6">
      <c r="CB46" s="254" t="s">
        <v>639</v>
      </c>
      <c r="CC46" s="179" t="s">
        <v>184</v>
      </c>
      <c r="CD46" s="179" t="s">
        <v>254</v>
      </c>
    </row>
    <row r="47" spans="1:106" ht="21.6">
      <c r="CB47" s="254" t="s">
        <v>640</v>
      </c>
      <c r="CC47" s="179" t="s">
        <v>100</v>
      </c>
      <c r="CD47" s="179" t="s">
        <v>254</v>
      </c>
    </row>
    <row r="48" spans="1:106" ht="21.6">
      <c r="CB48" s="254" t="s">
        <v>641</v>
      </c>
      <c r="CC48" s="179" t="s">
        <v>102</v>
      </c>
      <c r="CD48" s="179"/>
    </row>
    <row r="49" spans="80:82" ht="21.6">
      <c r="CB49" s="253" t="s">
        <v>185</v>
      </c>
      <c r="CC49" s="963" t="s">
        <v>186</v>
      </c>
      <c r="CD49" s="963"/>
    </row>
    <row r="50" spans="80:82" ht="21.6">
      <c r="CB50" s="253" t="s">
        <v>105</v>
      </c>
      <c r="CC50" s="964"/>
      <c r="CD50" s="964"/>
    </row>
    <row r="51" spans="80:82" ht="21.6">
      <c r="CB51" s="253" t="s">
        <v>187</v>
      </c>
      <c r="CC51" s="964"/>
      <c r="CD51" s="964"/>
    </row>
    <row r="52" spans="80:82" ht="21.6">
      <c r="CB52" s="253" t="s">
        <v>188</v>
      </c>
      <c r="CC52" s="965"/>
      <c r="CD52" s="965"/>
    </row>
    <row r="53" spans="80:82" ht="21.6">
      <c r="CB53" s="253" t="s">
        <v>108</v>
      </c>
      <c r="CC53" s="532" t="s">
        <v>109</v>
      </c>
      <c r="CD53" s="226"/>
    </row>
    <row r="54" spans="80:82" ht="21.6">
      <c r="CB54" s="253" t="s">
        <v>110</v>
      </c>
      <c r="CC54" s="963" t="s">
        <v>111</v>
      </c>
      <c r="CD54" s="963"/>
    </row>
    <row r="55" spans="80:82" ht="21.6">
      <c r="CB55" s="253" t="s">
        <v>113</v>
      </c>
      <c r="CC55" s="964"/>
      <c r="CD55" s="964"/>
    </row>
    <row r="56" spans="80:82" ht="21.6">
      <c r="CB56" s="253" t="s">
        <v>189</v>
      </c>
      <c r="CC56" s="964"/>
      <c r="CD56" s="964"/>
    </row>
    <row r="57" spans="80:82" ht="21.6">
      <c r="CB57" s="253" t="s">
        <v>190</v>
      </c>
      <c r="CC57" s="964"/>
      <c r="CD57" s="964"/>
    </row>
    <row r="58" spans="80:82" ht="21.6">
      <c r="CB58" s="253" t="s">
        <v>115</v>
      </c>
      <c r="CC58" s="965"/>
      <c r="CD58" s="965"/>
    </row>
    <row r="59" spans="80:82" ht="21.6">
      <c r="CB59" s="253" t="s">
        <v>120</v>
      </c>
      <c r="CC59" s="257" t="s">
        <v>191</v>
      </c>
      <c r="CD59" s="227"/>
    </row>
    <row r="60" spans="80:82" ht="21.6">
      <c r="CB60" s="253" t="s">
        <v>192</v>
      </c>
      <c r="CC60" s="257" t="s">
        <v>122</v>
      </c>
      <c r="CD60" s="978" t="s">
        <v>253</v>
      </c>
    </row>
    <row r="61" spans="80:82" ht="21.6">
      <c r="CB61" s="253" t="s">
        <v>193</v>
      </c>
      <c r="CC61" s="257" t="s">
        <v>124</v>
      </c>
      <c r="CD61" s="979"/>
    </row>
    <row r="62" spans="80:82" ht="21.6">
      <c r="CB62" s="255" t="s">
        <v>194</v>
      </c>
      <c r="CC62" s="228" t="s">
        <v>126</v>
      </c>
      <c r="CD62" s="980"/>
    </row>
    <row r="63" spans="80:82" ht="21.6">
      <c r="CB63" s="255" t="s">
        <v>127</v>
      </c>
      <c r="CC63" s="981" t="s">
        <v>109</v>
      </c>
      <c r="CD63" s="963"/>
    </row>
    <row r="64" spans="80:82" ht="21.6">
      <c r="CB64" s="255" t="s">
        <v>128</v>
      </c>
      <c r="CC64" s="982"/>
      <c r="CD64" s="964"/>
    </row>
    <row r="65" spans="80:82" ht="21.6">
      <c r="CB65" s="255" t="s">
        <v>130</v>
      </c>
      <c r="CC65" s="983"/>
      <c r="CD65" s="965"/>
    </row>
    <row r="66" spans="80:82" ht="21.6">
      <c r="CB66" s="255" t="s">
        <v>195</v>
      </c>
      <c r="CC66" s="981" t="s">
        <v>642</v>
      </c>
      <c r="CD66" s="963"/>
    </row>
    <row r="67" spans="80:82" ht="21.6">
      <c r="CB67" s="255" t="s">
        <v>141</v>
      </c>
      <c r="CC67" s="982"/>
      <c r="CD67" s="964"/>
    </row>
    <row r="68" spans="80:82" ht="21.6">
      <c r="CB68" s="255" t="s">
        <v>142</v>
      </c>
      <c r="CC68" s="983"/>
      <c r="CD68" s="965"/>
    </row>
    <row r="69" spans="80:82" ht="21.6">
      <c r="CB69" s="256" t="s">
        <v>643</v>
      </c>
      <c r="CC69" s="257" t="s">
        <v>644</v>
      </c>
      <c r="CD69" s="229"/>
    </row>
    <row r="70" spans="80:82" ht="21.6">
      <c r="CB70" s="256" t="s">
        <v>645</v>
      </c>
      <c r="CC70" s="257" t="s">
        <v>646</v>
      </c>
      <c r="CD70" s="229"/>
    </row>
    <row r="71" spans="80:82" ht="21.6">
      <c r="CB71" s="256" t="s">
        <v>647</v>
      </c>
      <c r="CC71" s="531" t="s">
        <v>186</v>
      </c>
      <c r="CD71" s="230"/>
    </row>
    <row r="72" spans="80:82" ht="21.6">
      <c r="CB72" s="256" t="s">
        <v>196</v>
      </c>
      <c r="CC72" s="963" t="s">
        <v>111</v>
      </c>
      <c r="CD72" s="966"/>
    </row>
    <row r="73" spans="80:82" ht="21.6">
      <c r="CB73" s="256" t="s">
        <v>197</v>
      </c>
      <c r="CC73" s="964"/>
      <c r="CD73" s="967"/>
    </row>
    <row r="74" spans="80:82" ht="21.6">
      <c r="CB74" s="256" t="s">
        <v>198</v>
      </c>
      <c r="CC74" s="965"/>
      <c r="CD74" s="968"/>
    </row>
    <row r="75" spans="80:82" ht="17.399999999999999">
      <c r="CB75" s="533"/>
      <c r="CC75" s="533"/>
      <c r="CD75" s="533"/>
    </row>
    <row r="76" spans="80:82" ht="28.8">
      <c r="CB76" s="198" t="s">
        <v>150</v>
      </c>
      <c r="CC76" s="225" t="s">
        <v>98</v>
      </c>
      <c r="CD76" s="257" t="s">
        <v>40</v>
      </c>
    </row>
    <row r="77" spans="80:82" ht="17.399999999999999">
      <c r="CB77" s="200" t="s">
        <v>151</v>
      </c>
      <c r="CC77" s="969" t="s">
        <v>152</v>
      </c>
      <c r="CD77" s="972" t="s">
        <v>255</v>
      </c>
    </row>
    <row r="78" spans="80:82" ht="17.399999999999999">
      <c r="CB78" s="202" t="s">
        <v>199</v>
      </c>
      <c r="CC78" s="970"/>
      <c r="CD78" s="973"/>
    </row>
    <row r="79" spans="80:82" ht="17.399999999999999">
      <c r="CB79" s="202" t="s">
        <v>154</v>
      </c>
      <c r="CC79" s="971"/>
      <c r="CD79" s="974"/>
    </row>
    <row r="80" spans="80:82" ht="17.399999999999999">
      <c r="CB80" s="202" t="s">
        <v>200</v>
      </c>
      <c r="CC80" s="534" t="s">
        <v>201</v>
      </c>
      <c r="CD80" s="972" t="s">
        <v>257</v>
      </c>
    </row>
    <row r="81" spans="80:82" ht="17.399999999999999">
      <c r="CB81" s="202" t="s">
        <v>202</v>
      </c>
      <c r="CC81" s="534" t="s">
        <v>203</v>
      </c>
      <c r="CD81" s="974"/>
    </row>
    <row r="82" spans="80:82" ht="17.399999999999999">
      <c r="CB82" s="206" t="s">
        <v>155</v>
      </c>
      <c r="CC82" s="975" t="s">
        <v>152</v>
      </c>
      <c r="CD82" s="972" t="s">
        <v>256</v>
      </c>
    </row>
    <row r="83" spans="80:82" ht="17.399999999999999">
      <c r="CB83" s="206" t="s">
        <v>156</v>
      </c>
      <c r="CC83" s="976"/>
      <c r="CD83" s="973"/>
    </row>
    <row r="84" spans="80:82" ht="17.399999999999999">
      <c r="CB84" s="206" t="s">
        <v>157</v>
      </c>
      <c r="CC84" s="976"/>
      <c r="CD84" s="973"/>
    </row>
    <row r="85" spans="80:82" ht="17.399999999999999">
      <c r="CB85" s="202" t="s">
        <v>158</v>
      </c>
      <c r="CC85" s="977"/>
      <c r="CD85" s="974"/>
    </row>
  </sheetData>
  <protectedRanges>
    <protectedRange sqref="J4:AQ4" name="範囲1_4"/>
    <protectedRange sqref="J3:AQ3 AZ3:BX4 AZ23:BB26 B23:P26 Y23:AJ26 AP23:AR26 BF23:BI26 BM23:BX26 B38:BK40 Q14:BX14 BB10:BX10 Q16:BX19 Q7:BA10 BB7:BX8 B30:Q33 AO30:BX33 T30:AM33" name="範囲1_1_3"/>
    <protectedRange sqref="BC1:BS1" name="範囲1_2_2"/>
    <protectedRange sqref="B1" name="範囲1_1_1_2"/>
  </protectedRanges>
  <mergeCells count="218">
    <mergeCell ref="B37:BK37"/>
    <mergeCell ref="BM37:BR37"/>
    <mergeCell ref="BS37:BX37"/>
    <mergeCell ref="Y33:AE33"/>
    <mergeCell ref="T33:X33"/>
    <mergeCell ref="AF33:AM33"/>
    <mergeCell ref="AO33:BD33"/>
    <mergeCell ref="BJ33:BP33"/>
    <mergeCell ref="B38:BK40"/>
    <mergeCell ref="BM38:BR40"/>
    <mergeCell ref="BS38:BX40"/>
    <mergeCell ref="B31:S31"/>
    <mergeCell ref="B33:S33"/>
    <mergeCell ref="B32:S32"/>
    <mergeCell ref="T32:X32"/>
    <mergeCell ref="Y32:AE32"/>
    <mergeCell ref="BE33:BI33"/>
    <mergeCell ref="BQ33:BX33"/>
    <mergeCell ref="B34:BV34"/>
    <mergeCell ref="BM35:BX36"/>
    <mergeCell ref="BJ29:BP29"/>
    <mergeCell ref="BE29:BI29"/>
    <mergeCell ref="BQ29:BX29"/>
    <mergeCell ref="BE30:BI30"/>
    <mergeCell ref="BQ30:BX30"/>
    <mergeCell ref="BQ32:BX32"/>
    <mergeCell ref="BQ31:BX31"/>
    <mergeCell ref="Y30:AE30"/>
    <mergeCell ref="T30:X30"/>
    <mergeCell ref="AF30:AM30"/>
    <mergeCell ref="AO30:BD30"/>
    <mergeCell ref="BJ30:BP30"/>
    <mergeCell ref="AF32:AM32"/>
    <mergeCell ref="AO32:BD32"/>
    <mergeCell ref="BE32:BI32"/>
    <mergeCell ref="BJ32:BP32"/>
    <mergeCell ref="AF31:AM31"/>
    <mergeCell ref="AO31:BD31"/>
    <mergeCell ref="BJ31:BP31"/>
    <mergeCell ref="BE31:BI31"/>
    <mergeCell ref="Y31:AE31"/>
    <mergeCell ref="T31:X31"/>
    <mergeCell ref="AN26:AO26"/>
    <mergeCell ref="AP26:AR26"/>
    <mergeCell ref="AS26:AU26"/>
    <mergeCell ref="AV26:AY26"/>
    <mergeCell ref="AZ26:BB26"/>
    <mergeCell ref="BC26:BE26"/>
    <mergeCell ref="AH25:AJ25"/>
    <mergeCell ref="AK25:AM25"/>
    <mergeCell ref="AN25:AO25"/>
    <mergeCell ref="AP25:AR25"/>
    <mergeCell ref="AS25:AU25"/>
    <mergeCell ref="AV25:AY25"/>
    <mergeCell ref="AZ25:BB25"/>
    <mergeCell ref="BC25:BE25"/>
    <mergeCell ref="Y29:AE29"/>
    <mergeCell ref="T29:X29"/>
    <mergeCell ref="AF29:AM29"/>
    <mergeCell ref="AO29:BD29"/>
    <mergeCell ref="BJ18:BN18"/>
    <mergeCell ref="BM22:BX22"/>
    <mergeCell ref="AK19:AO19"/>
    <mergeCell ref="AP19:AT19"/>
    <mergeCell ref="AU19:AY19"/>
    <mergeCell ref="AZ19:BD19"/>
    <mergeCell ref="BE19:BI19"/>
    <mergeCell ref="BJ19:BN19"/>
    <mergeCell ref="AS24:AU24"/>
    <mergeCell ref="AV24:AY24"/>
    <mergeCell ref="AV23:AY23"/>
    <mergeCell ref="AZ23:BB23"/>
    <mergeCell ref="BC23:BE23"/>
    <mergeCell ref="AZ24:BB24"/>
    <mergeCell ref="BC24:BE24"/>
    <mergeCell ref="AK24:AM24"/>
    <mergeCell ref="AN24:AO24"/>
    <mergeCell ref="AP24:AR24"/>
    <mergeCell ref="BT18:BX18"/>
    <mergeCell ref="AZ18:BD18"/>
    <mergeCell ref="BE18:BI18"/>
    <mergeCell ref="BF23:BI26"/>
    <mergeCell ref="BJ23:BL26"/>
    <mergeCell ref="BM23:BX24"/>
    <mergeCell ref="B19:P19"/>
    <mergeCell ref="Q19:U19"/>
    <mergeCell ref="V19:Z19"/>
    <mergeCell ref="AA19:AE19"/>
    <mergeCell ref="AF19:AJ19"/>
    <mergeCell ref="BO19:BS19"/>
    <mergeCell ref="BT19:BX19"/>
    <mergeCell ref="B23:P26"/>
    <mergeCell ref="Q23:X26"/>
    <mergeCell ref="Y23:AG26"/>
    <mergeCell ref="AH23:AJ23"/>
    <mergeCell ref="AK23:AM23"/>
    <mergeCell ref="AN23:AO23"/>
    <mergeCell ref="AP23:AR23"/>
    <mergeCell ref="AS23:AU23"/>
    <mergeCell ref="B22:P22"/>
    <mergeCell ref="Q22:X22"/>
    <mergeCell ref="Y22:AG22"/>
    <mergeCell ref="AH22:AU22"/>
    <mergeCell ref="AV22:BL22"/>
    <mergeCell ref="AH24:AJ24"/>
    <mergeCell ref="BM25:BX26"/>
    <mergeCell ref="AH26:AJ26"/>
    <mergeCell ref="AK26:AM26"/>
    <mergeCell ref="BT16:BX16"/>
    <mergeCell ref="B17:P17"/>
    <mergeCell ref="Q17:U17"/>
    <mergeCell ref="V17:Z17"/>
    <mergeCell ref="AA17:AE17"/>
    <mergeCell ref="AF17:AJ17"/>
    <mergeCell ref="BO17:BS17"/>
    <mergeCell ref="BT17:BX17"/>
    <mergeCell ref="B18:P18"/>
    <mergeCell ref="Q18:U18"/>
    <mergeCell ref="V18:Z18"/>
    <mergeCell ref="AA18:AE18"/>
    <mergeCell ref="AF18:AJ18"/>
    <mergeCell ref="AK18:AO18"/>
    <mergeCell ref="AP18:AT18"/>
    <mergeCell ref="AU18:AY18"/>
    <mergeCell ref="AK17:AO17"/>
    <mergeCell ref="AP17:AT17"/>
    <mergeCell ref="AU17:AY17"/>
    <mergeCell ref="AZ17:BD17"/>
    <mergeCell ref="BE17:BI17"/>
    <mergeCell ref="BJ17:BN17"/>
    <mergeCell ref="BO18:BS18"/>
    <mergeCell ref="V16:Z16"/>
    <mergeCell ref="AK15:AO15"/>
    <mergeCell ref="BE16:BI16"/>
    <mergeCell ref="BJ16:BN16"/>
    <mergeCell ref="BO16:BS16"/>
    <mergeCell ref="AK16:AO16"/>
    <mergeCell ref="AP16:AT16"/>
    <mergeCell ref="AU16:AY16"/>
    <mergeCell ref="AZ16:BD16"/>
    <mergeCell ref="AP15:AT15"/>
    <mergeCell ref="AU15:AY15"/>
    <mergeCell ref="AZ15:BD15"/>
    <mergeCell ref="BE15:BI15"/>
    <mergeCell ref="BJ15:BN15"/>
    <mergeCell ref="B30:S30"/>
    <mergeCell ref="BT15:BX15"/>
    <mergeCell ref="B16:P16"/>
    <mergeCell ref="Q16:U16"/>
    <mergeCell ref="B2:BX2"/>
    <mergeCell ref="B3:I3"/>
    <mergeCell ref="J3:AQ3"/>
    <mergeCell ref="AR3:AY3"/>
    <mergeCell ref="AZ3:BX3"/>
    <mergeCell ref="B10:P10"/>
    <mergeCell ref="Q10:AB10"/>
    <mergeCell ref="B8:P8"/>
    <mergeCell ref="Q8:AB8"/>
    <mergeCell ref="AC8:AN8"/>
    <mergeCell ref="AO8:AZ8"/>
    <mergeCell ref="B4:I4"/>
    <mergeCell ref="AR4:AY4"/>
    <mergeCell ref="AZ4:BX4"/>
    <mergeCell ref="B7:P7"/>
    <mergeCell ref="Q7:AB7"/>
    <mergeCell ref="AC7:AN7"/>
    <mergeCell ref="AO7:AZ7"/>
    <mergeCell ref="AC10:AN10"/>
    <mergeCell ref="AO10:AZ10"/>
    <mergeCell ref="J4:Z4"/>
    <mergeCell ref="AA4:AC4"/>
    <mergeCell ref="AD4:AQ4"/>
    <mergeCell ref="BB7:BP8"/>
    <mergeCell ref="BQ7:BW8"/>
    <mergeCell ref="BB9:BW10"/>
    <mergeCell ref="B29:S29"/>
    <mergeCell ref="B14:P14"/>
    <mergeCell ref="Q14:AE14"/>
    <mergeCell ref="AF14:AT14"/>
    <mergeCell ref="AU14:BI14"/>
    <mergeCell ref="BJ14:BX14"/>
    <mergeCell ref="AO9:AZ9"/>
    <mergeCell ref="B9:P9"/>
    <mergeCell ref="Q9:AB9"/>
    <mergeCell ref="AC9:AN9"/>
    <mergeCell ref="AA16:AE16"/>
    <mergeCell ref="AF16:AJ16"/>
    <mergeCell ref="BO15:BS15"/>
    <mergeCell ref="B15:P15"/>
    <mergeCell ref="Q15:U15"/>
    <mergeCell ref="V15:Z15"/>
    <mergeCell ref="AA15:AE15"/>
    <mergeCell ref="AF15:AJ15"/>
    <mergeCell ref="B1:AU1"/>
    <mergeCell ref="AV1:BB1"/>
    <mergeCell ref="BC1:BE1"/>
    <mergeCell ref="BF1:BH1"/>
    <mergeCell ref="BI1:BK1"/>
    <mergeCell ref="BL1:BN1"/>
    <mergeCell ref="BO1:BQ1"/>
    <mergeCell ref="BR1:BS1"/>
    <mergeCell ref="BT1:BX1"/>
    <mergeCell ref="CC72:CC74"/>
    <mergeCell ref="CD72:CD74"/>
    <mergeCell ref="CC77:CC79"/>
    <mergeCell ref="CD77:CD79"/>
    <mergeCell ref="CD80:CD81"/>
    <mergeCell ref="CC82:CC85"/>
    <mergeCell ref="CD82:CD85"/>
    <mergeCell ref="CC49:CC52"/>
    <mergeCell ref="CD49:CD52"/>
    <mergeCell ref="CC54:CC58"/>
    <mergeCell ref="CD54:CD58"/>
    <mergeCell ref="CD60:CD62"/>
    <mergeCell ref="CC63:CC65"/>
    <mergeCell ref="CD63:CD65"/>
    <mergeCell ref="CC66:CC68"/>
    <mergeCell ref="CD66:CD68"/>
  </mergeCells>
  <phoneticPr fontId="2"/>
  <dataValidations count="1">
    <dataValidation type="list" allowBlank="1" showErrorMessage="1" sqref="Y23:AG26" xr:uid="{00000000-0002-0000-0300-000000000000}">
      <formula1>$CB$43:$CB$43</formula1>
    </dataValidation>
  </dataValidations>
  <pageMargins left="0.70866141732283472" right="0.31496062992125984" top="0.39370078740157483" bottom="0.35433070866141736" header="0.31496062992125984" footer="0"/>
  <pageSetup paperSize="9" scale="65" orientation="portrait" r:id="rId1"/>
  <headerFooter>
    <oddFooter>&amp;L&amp;6 2024年4月版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18</xdr:col>
                    <xdr:colOff>137160</xdr:colOff>
                    <xdr:row>22</xdr:row>
                    <xdr:rowOff>121920</xdr:rowOff>
                  </from>
                  <to>
                    <xdr:col>24</xdr:col>
                    <xdr:colOff>83820</xdr:colOff>
                    <xdr:row>23</xdr:row>
                    <xdr:rowOff>144780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18</xdr:col>
                    <xdr:colOff>137160</xdr:colOff>
                    <xdr:row>23</xdr:row>
                    <xdr:rowOff>160020</xdr:rowOff>
                  </from>
                  <to>
                    <xdr:col>23</xdr:col>
                    <xdr:colOff>38100</xdr:colOff>
                    <xdr:row>24</xdr:row>
                    <xdr:rowOff>152400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18</xdr:col>
                    <xdr:colOff>137160</xdr:colOff>
                    <xdr:row>24</xdr:row>
                    <xdr:rowOff>190500</xdr:rowOff>
                  </from>
                  <to>
                    <xdr:col>24</xdr:col>
                    <xdr:colOff>83820</xdr:colOff>
                    <xdr:row>25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6E395-8424-4CFC-87A8-034B8EDE8954}">
  <sheetPr>
    <tabColor rgb="FFFFFF00"/>
  </sheetPr>
  <dimension ref="A1:BA824"/>
  <sheetViews>
    <sheetView tabSelected="1" view="pageBreakPreview" zoomScale="115" zoomScaleNormal="100" zoomScaleSheetLayoutView="115" zoomScalePageLayoutView="85" workbookViewId="0">
      <selection activeCell="Q34" sqref="A1:XFD1048576"/>
    </sheetView>
  </sheetViews>
  <sheetFormatPr defaultColWidth="12.6640625" defaultRowHeight="15" customHeight="1"/>
  <cols>
    <col min="1" max="1" width="2" style="525" customWidth="1"/>
    <col min="2" max="9" width="2.109375" style="525" customWidth="1"/>
    <col min="10" max="12" width="1.33203125" style="525" customWidth="1"/>
    <col min="13" max="13" width="1.44140625" style="525" customWidth="1"/>
    <col min="14" max="19" width="1.33203125" style="525" customWidth="1"/>
    <col min="20" max="23" width="1.77734375" style="525" customWidth="1"/>
    <col min="24" max="26" width="2.33203125" style="525" customWidth="1"/>
    <col min="27" max="33" width="1.33203125" style="525" customWidth="1"/>
    <col min="34" max="35" width="1.88671875" style="525" customWidth="1"/>
    <col min="36" max="41" width="1.33203125" style="525" customWidth="1"/>
    <col min="42" max="43" width="1.77734375" style="525" customWidth="1"/>
    <col min="44" max="44" width="3" style="525" customWidth="1"/>
    <col min="45" max="45" width="2.109375" style="525" customWidth="1"/>
    <col min="46" max="46" width="3.109375" style="525" customWidth="1"/>
    <col min="47" max="47" width="12.44140625" style="525" customWidth="1"/>
    <col min="48" max="48" width="1.44140625" style="525" customWidth="1"/>
    <col min="49" max="16384" width="12.6640625" style="525"/>
  </cols>
  <sheetData>
    <row r="1" spans="2:52" ht="32.25" customHeight="1">
      <c r="B1" s="233"/>
      <c r="C1" s="233"/>
      <c r="D1" s="233"/>
      <c r="E1" s="233"/>
      <c r="F1" s="233"/>
      <c r="G1" s="233"/>
      <c r="H1" s="233"/>
      <c r="I1" s="233"/>
      <c r="J1" s="233"/>
      <c r="K1" s="233"/>
      <c r="L1" s="233"/>
      <c r="M1" s="233"/>
      <c r="N1" s="233"/>
      <c r="O1" s="233"/>
      <c r="P1" s="233"/>
      <c r="Q1" s="233"/>
      <c r="R1" s="233"/>
      <c r="S1" s="233"/>
      <c r="T1" s="233"/>
      <c r="U1" s="233"/>
      <c r="V1" s="233"/>
      <c r="W1" s="233"/>
      <c r="X1" s="234"/>
      <c r="Y1" s="234"/>
      <c r="Z1" s="234"/>
      <c r="AA1" s="234"/>
      <c r="AB1" s="234"/>
      <c r="AC1" s="365" t="s">
        <v>204</v>
      </c>
      <c r="AD1" s="526"/>
      <c r="AE1" s="526"/>
      <c r="AF1" s="526"/>
      <c r="AG1" s="526"/>
      <c r="AH1" s="1211" t="s">
        <v>311</v>
      </c>
      <c r="AI1" s="1211"/>
      <c r="AJ1" s="1211"/>
      <c r="AK1" s="1211"/>
      <c r="AL1" s="1211"/>
      <c r="AM1" s="1211"/>
      <c r="AN1" s="1211"/>
      <c r="AO1" s="1211"/>
      <c r="AP1" s="1211"/>
      <c r="AQ1" s="1211"/>
      <c r="AR1" s="1211"/>
      <c r="AS1" s="1211"/>
      <c r="AT1" s="1211"/>
      <c r="AU1" s="1211"/>
    </row>
    <row r="2" spans="2:52" ht="32.25" customHeight="1">
      <c r="B2" s="233"/>
      <c r="C2" s="233"/>
      <c r="D2" s="233"/>
      <c r="E2" s="233"/>
      <c r="F2" s="233"/>
      <c r="G2" s="233"/>
      <c r="H2" s="233"/>
      <c r="I2" s="233"/>
      <c r="J2" s="233"/>
      <c r="K2" s="233"/>
      <c r="L2" s="233"/>
      <c r="M2" s="233"/>
      <c r="N2" s="233"/>
      <c r="O2" s="233"/>
      <c r="P2" s="233"/>
      <c r="Q2" s="233"/>
      <c r="R2" s="233"/>
      <c r="S2" s="233"/>
      <c r="T2" s="233"/>
      <c r="U2" s="233"/>
      <c r="V2" s="233"/>
      <c r="W2" s="233"/>
      <c r="X2" s="234"/>
      <c r="Y2" s="234"/>
      <c r="Z2" s="234"/>
      <c r="AA2" s="234"/>
      <c r="AB2" s="234"/>
      <c r="AC2" s="235"/>
      <c r="AD2" s="530"/>
      <c r="AE2" s="530"/>
      <c r="AF2" s="530"/>
      <c r="AG2" s="530"/>
      <c r="AH2" s="236"/>
      <c r="AI2" s="530"/>
      <c r="AJ2" s="530"/>
      <c r="AK2" s="530"/>
      <c r="AL2" s="530"/>
      <c r="AM2" s="524"/>
      <c r="AN2" s="524"/>
      <c r="AO2" s="524"/>
      <c r="AP2" s="524"/>
      <c r="AQ2" s="524"/>
      <c r="AR2" s="524"/>
      <c r="AS2" s="524"/>
      <c r="AT2" s="524"/>
      <c r="AU2" s="524"/>
    </row>
    <row r="3" spans="2:52" ht="22.5" customHeight="1">
      <c r="B3" s="237" t="s">
        <v>420</v>
      </c>
      <c r="C3" s="315"/>
      <c r="D3" s="315"/>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240"/>
      <c r="AN3" s="240"/>
      <c r="AO3" s="240"/>
      <c r="AP3" s="240"/>
      <c r="AQ3" s="240"/>
      <c r="AR3" s="240"/>
      <c r="AS3" s="240"/>
      <c r="AT3" s="240"/>
      <c r="AU3" s="240"/>
    </row>
    <row r="4" spans="2:52" ht="22.5" customHeight="1">
      <c r="B4" s="241" t="s">
        <v>421</v>
      </c>
      <c r="C4" s="238"/>
      <c r="D4" s="238"/>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row>
    <row r="5" spans="2:52" ht="22.5" customHeight="1" thickBot="1">
      <c r="B5" s="237" t="s">
        <v>422</v>
      </c>
      <c r="C5" s="238"/>
      <c r="D5" s="238"/>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row>
    <row r="6" spans="2:52" ht="36" customHeight="1" thickBot="1">
      <c r="B6" s="1212" t="s">
        <v>95</v>
      </c>
      <c r="C6" s="1213"/>
      <c r="D6" s="1213"/>
      <c r="E6" s="1213"/>
      <c r="F6" s="1213"/>
      <c r="G6" s="1213"/>
      <c r="H6" s="1213"/>
      <c r="I6" s="1214"/>
      <c r="J6" s="1215">
        <f>団体</f>
        <v>0</v>
      </c>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6"/>
      <c r="AK6" s="1216"/>
      <c r="AL6" s="1216"/>
      <c r="AM6" s="1216"/>
      <c r="AN6" s="1216"/>
      <c r="AO6" s="1216"/>
      <c r="AP6" s="1216"/>
      <c r="AQ6" s="1216"/>
      <c r="AR6" s="1216"/>
      <c r="AS6" s="1216"/>
      <c r="AT6" s="1216"/>
      <c r="AU6" s="1217"/>
    </row>
    <row r="7" spans="2:52" ht="5.25" customHeight="1">
      <c r="B7" s="241"/>
      <c r="C7" s="241"/>
      <c r="D7" s="241"/>
      <c r="E7" s="241"/>
      <c r="F7" s="241"/>
      <c r="G7" s="241"/>
      <c r="H7" s="241"/>
      <c r="I7" s="241"/>
      <c r="J7" s="241"/>
      <c r="K7" s="241"/>
      <c r="L7" s="241"/>
      <c r="M7" s="241"/>
      <c r="N7" s="241"/>
      <c r="O7" s="241"/>
      <c r="P7" s="241"/>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row>
    <row r="8" spans="2:52" ht="33" customHeight="1">
      <c r="B8" s="1218" t="s">
        <v>205</v>
      </c>
      <c r="C8" s="1219"/>
      <c r="D8" s="1219"/>
      <c r="E8" s="1219"/>
      <c r="F8" s="1219"/>
      <c r="G8" s="1219"/>
      <c r="H8" s="1219"/>
      <c r="I8" s="1220"/>
      <c r="J8" s="1221" t="s">
        <v>145</v>
      </c>
      <c r="K8" s="1219"/>
      <c r="L8" s="1219"/>
      <c r="M8" s="1219"/>
      <c r="N8" s="1219"/>
      <c r="O8" s="1219"/>
      <c r="P8" s="1219"/>
      <c r="Q8" s="1219"/>
      <c r="R8" s="1219"/>
      <c r="S8" s="1220"/>
      <c r="T8" s="1218" t="s">
        <v>206</v>
      </c>
      <c r="U8" s="1219"/>
      <c r="V8" s="1219"/>
      <c r="W8" s="1219"/>
      <c r="X8" s="1219"/>
      <c r="Y8" s="1219"/>
      <c r="Z8" s="1219"/>
      <c r="AA8" s="1219"/>
      <c r="AB8" s="1220"/>
      <c r="AC8" s="1222" t="s">
        <v>207</v>
      </c>
      <c r="AD8" s="1219"/>
      <c r="AE8" s="1219"/>
      <c r="AF8" s="1219"/>
      <c r="AG8" s="1219"/>
      <c r="AH8" s="1219"/>
      <c r="AI8" s="1220"/>
      <c r="AJ8" s="1222" t="s">
        <v>208</v>
      </c>
      <c r="AK8" s="1219"/>
      <c r="AL8" s="1219"/>
      <c r="AM8" s="1219"/>
      <c r="AN8" s="1219"/>
      <c r="AO8" s="1219"/>
      <c r="AP8" s="1219"/>
      <c r="AQ8" s="1220"/>
      <c r="AR8" s="1222" t="s">
        <v>209</v>
      </c>
      <c r="AS8" s="1219"/>
      <c r="AT8" s="1219"/>
      <c r="AU8" s="1220"/>
      <c r="AW8" s="1223" t="s">
        <v>274</v>
      </c>
      <c r="AX8" s="1224"/>
      <c r="AY8" s="1224"/>
      <c r="AZ8" s="1225"/>
    </row>
    <row r="9" spans="2:52" ht="24" customHeight="1">
      <c r="B9" s="1226" t="s">
        <v>159</v>
      </c>
      <c r="C9" s="1227"/>
      <c r="D9" s="1227"/>
      <c r="E9" s="1227"/>
      <c r="F9" s="1227"/>
      <c r="G9" s="1227"/>
      <c r="H9" s="1227"/>
      <c r="I9" s="1228"/>
      <c r="J9" s="1218" t="s">
        <v>261</v>
      </c>
      <c r="K9" s="1221"/>
      <c r="L9" s="1221"/>
      <c r="M9" s="1221"/>
      <c r="N9" s="1221"/>
      <c r="O9" s="1221"/>
      <c r="P9" s="1221"/>
      <c r="Q9" s="1221"/>
      <c r="R9" s="1221"/>
      <c r="S9" s="1235"/>
      <c r="T9" s="1236" t="s">
        <v>218</v>
      </c>
      <c r="U9" s="1237"/>
      <c r="V9" s="1237"/>
      <c r="W9" s="1237"/>
      <c r="X9" s="1238">
        <v>280</v>
      </c>
      <c r="Y9" s="1238"/>
      <c r="Z9" s="1238"/>
      <c r="AA9" s="1237" t="s">
        <v>212</v>
      </c>
      <c r="AB9" s="1239"/>
      <c r="AC9" s="1240"/>
      <c r="AD9" s="1241"/>
      <c r="AE9" s="1241"/>
      <c r="AF9" s="1241"/>
      <c r="AG9" s="1241"/>
      <c r="AH9" s="1238" t="s">
        <v>219</v>
      </c>
      <c r="AI9" s="1242"/>
      <c r="AJ9" s="1243"/>
      <c r="AK9" s="1244"/>
      <c r="AL9" s="1244"/>
      <c r="AM9" s="1244"/>
      <c r="AN9" s="1244"/>
      <c r="AO9" s="1245"/>
      <c r="AP9" s="1236" t="s">
        <v>212</v>
      </c>
      <c r="AQ9" s="1239"/>
      <c r="AR9" s="1246"/>
      <c r="AS9" s="1247"/>
      <c r="AT9" s="1247"/>
      <c r="AU9" s="1248"/>
      <c r="AW9" s="1223"/>
      <c r="AX9" s="1224"/>
      <c r="AY9" s="1224"/>
      <c r="AZ9" s="1225"/>
    </row>
    <row r="10" spans="2:52" ht="24" customHeight="1">
      <c r="B10" s="1229"/>
      <c r="C10" s="1230"/>
      <c r="D10" s="1230"/>
      <c r="E10" s="1230"/>
      <c r="F10" s="1230"/>
      <c r="G10" s="1230"/>
      <c r="H10" s="1230"/>
      <c r="I10" s="1231"/>
      <c r="J10" s="1222" t="s">
        <v>262</v>
      </c>
      <c r="K10" s="1219"/>
      <c r="L10" s="1219"/>
      <c r="M10" s="1219"/>
      <c r="N10" s="1219"/>
      <c r="O10" s="1219"/>
      <c r="P10" s="1219"/>
      <c r="Q10" s="1219"/>
      <c r="R10" s="1219"/>
      <c r="S10" s="1220"/>
      <c r="T10" s="1236" t="s">
        <v>218</v>
      </c>
      <c r="U10" s="1219"/>
      <c r="V10" s="1219"/>
      <c r="W10" s="1219"/>
      <c r="X10" s="1238">
        <v>290</v>
      </c>
      <c r="Y10" s="1249"/>
      <c r="Z10" s="1249"/>
      <c r="AA10" s="1237" t="s">
        <v>212</v>
      </c>
      <c r="AB10" s="1220"/>
      <c r="AC10" s="1240"/>
      <c r="AD10" s="1219"/>
      <c r="AE10" s="1219"/>
      <c r="AF10" s="1219"/>
      <c r="AG10" s="1219"/>
      <c r="AH10" s="1250" t="s">
        <v>219</v>
      </c>
      <c r="AI10" s="1251"/>
      <c r="AJ10" s="1243"/>
      <c r="AK10" s="1219"/>
      <c r="AL10" s="1219"/>
      <c r="AM10" s="1219"/>
      <c r="AN10" s="1219"/>
      <c r="AO10" s="1220"/>
      <c r="AP10" s="1237" t="s">
        <v>212</v>
      </c>
      <c r="AQ10" s="1220"/>
      <c r="AR10" s="1252"/>
      <c r="AS10" s="1253"/>
      <c r="AT10" s="1253"/>
      <c r="AU10" s="1254"/>
      <c r="AW10" s="1223"/>
      <c r="AX10" s="1224"/>
      <c r="AY10" s="1224"/>
      <c r="AZ10" s="1225"/>
    </row>
    <row r="11" spans="2:52" ht="24" customHeight="1">
      <c r="B11" s="1229"/>
      <c r="C11" s="1230"/>
      <c r="D11" s="1230"/>
      <c r="E11" s="1230"/>
      <c r="F11" s="1230"/>
      <c r="G11" s="1230"/>
      <c r="H11" s="1230"/>
      <c r="I11" s="1231"/>
      <c r="J11" s="1221" t="s">
        <v>215</v>
      </c>
      <c r="K11" s="1219"/>
      <c r="L11" s="1219"/>
      <c r="M11" s="1219"/>
      <c r="N11" s="1219"/>
      <c r="O11" s="1219"/>
      <c r="P11" s="1219"/>
      <c r="Q11" s="1219"/>
      <c r="R11" s="1219"/>
      <c r="S11" s="1220"/>
      <c r="T11" s="1236" t="s">
        <v>216</v>
      </c>
      <c r="U11" s="1219"/>
      <c r="V11" s="1219"/>
      <c r="W11" s="1219"/>
      <c r="X11" s="1237">
        <v>420</v>
      </c>
      <c r="Y11" s="1219"/>
      <c r="Z11" s="1219"/>
      <c r="AA11" s="1237" t="s">
        <v>212</v>
      </c>
      <c r="AB11" s="1220"/>
      <c r="AC11" s="1240"/>
      <c r="AD11" s="1219"/>
      <c r="AE11" s="1219"/>
      <c r="AF11" s="1219"/>
      <c r="AG11" s="1219"/>
      <c r="AH11" s="1238" t="s">
        <v>217</v>
      </c>
      <c r="AI11" s="1255"/>
      <c r="AJ11" s="1243"/>
      <c r="AK11" s="1219"/>
      <c r="AL11" s="1219"/>
      <c r="AM11" s="1219"/>
      <c r="AN11" s="1219"/>
      <c r="AO11" s="1220"/>
      <c r="AP11" s="1237" t="s">
        <v>312</v>
      </c>
      <c r="AQ11" s="1220"/>
      <c r="AR11" s="1256"/>
      <c r="AS11" s="1257"/>
      <c r="AT11" s="1257"/>
      <c r="AU11" s="1258"/>
      <c r="AW11" s="1223" t="s">
        <v>263</v>
      </c>
      <c r="AX11" s="1224"/>
      <c r="AY11" s="1224"/>
      <c r="AZ11" s="1225"/>
    </row>
    <row r="12" spans="2:52" ht="24" customHeight="1">
      <c r="B12" s="1232"/>
      <c r="C12" s="1233"/>
      <c r="D12" s="1233"/>
      <c r="E12" s="1233"/>
      <c r="F12" s="1233"/>
      <c r="G12" s="1233"/>
      <c r="H12" s="1233"/>
      <c r="I12" s="1234"/>
      <c r="J12" s="1222" t="s">
        <v>272</v>
      </c>
      <c r="K12" s="1219"/>
      <c r="L12" s="1219"/>
      <c r="M12" s="1219"/>
      <c r="N12" s="1219"/>
      <c r="O12" s="1219"/>
      <c r="P12" s="1219"/>
      <c r="Q12" s="1219"/>
      <c r="R12" s="1219"/>
      <c r="S12" s="1220"/>
      <c r="T12" s="1236" t="s">
        <v>313</v>
      </c>
      <c r="U12" s="1219"/>
      <c r="V12" s="1219"/>
      <c r="W12" s="1219"/>
      <c r="X12" s="1237">
        <v>300</v>
      </c>
      <c r="Y12" s="1219"/>
      <c r="Z12" s="1219"/>
      <c r="AA12" s="1237" t="s">
        <v>212</v>
      </c>
      <c r="AB12" s="1220"/>
      <c r="AC12" s="1240"/>
      <c r="AD12" s="1219"/>
      <c r="AE12" s="1219"/>
      <c r="AF12" s="1219"/>
      <c r="AG12" s="1219"/>
      <c r="AH12" s="1250" t="s">
        <v>314</v>
      </c>
      <c r="AI12" s="1251"/>
      <c r="AJ12" s="1243"/>
      <c r="AK12" s="1219"/>
      <c r="AL12" s="1219"/>
      <c r="AM12" s="1219"/>
      <c r="AN12" s="1219"/>
      <c r="AO12" s="1220"/>
      <c r="AP12" s="1237" t="s">
        <v>212</v>
      </c>
      <c r="AQ12" s="1220"/>
      <c r="AR12" s="1256"/>
      <c r="AS12" s="1257"/>
      <c r="AT12" s="1257"/>
      <c r="AU12" s="1258"/>
      <c r="AW12" s="1223" t="s">
        <v>273</v>
      </c>
      <c r="AX12" s="1224"/>
      <c r="AY12" s="1224"/>
      <c r="AZ12" s="1225"/>
    </row>
    <row r="13" spans="2:52" ht="24" customHeight="1">
      <c r="B13" s="1259" t="s">
        <v>315</v>
      </c>
      <c r="C13" s="1227"/>
      <c r="D13" s="1227"/>
      <c r="E13" s="1227"/>
      <c r="F13" s="1227"/>
      <c r="G13" s="1227"/>
      <c r="H13" s="1227"/>
      <c r="I13" s="1228"/>
      <c r="J13" s="1221" t="s">
        <v>210</v>
      </c>
      <c r="K13" s="1219"/>
      <c r="L13" s="1219"/>
      <c r="M13" s="1219"/>
      <c r="N13" s="1219"/>
      <c r="O13" s="1219"/>
      <c r="P13" s="1219"/>
      <c r="Q13" s="1219"/>
      <c r="R13" s="1219"/>
      <c r="S13" s="1220"/>
      <c r="T13" s="1236" t="s">
        <v>211</v>
      </c>
      <c r="U13" s="1219"/>
      <c r="V13" s="1219"/>
      <c r="W13" s="1219"/>
      <c r="X13" s="1237">
        <v>15</v>
      </c>
      <c r="Y13" s="1219"/>
      <c r="Z13" s="1219"/>
      <c r="AA13" s="1237" t="s">
        <v>212</v>
      </c>
      <c r="AB13" s="1220"/>
      <c r="AC13" s="1240"/>
      <c r="AD13" s="1219"/>
      <c r="AE13" s="1219"/>
      <c r="AF13" s="1219"/>
      <c r="AG13" s="1219"/>
      <c r="AH13" s="1238" t="s">
        <v>213</v>
      </c>
      <c r="AI13" s="1255"/>
      <c r="AJ13" s="1243"/>
      <c r="AK13" s="1219"/>
      <c r="AL13" s="1219"/>
      <c r="AM13" s="1219"/>
      <c r="AN13" s="1219"/>
      <c r="AO13" s="1220"/>
      <c r="AP13" s="1237" t="s">
        <v>212</v>
      </c>
      <c r="AQ13" s="1220"/>
      <c r="AR13" s="1256"/>
      <c r="AS13" s="1257"/>
      <c r="AT13" s="1257"/>
      <c r="AU13" s="1258"/>
      <c r="AW13" s="1223" t="s">
        <v>316</v>
      </c>
      <c r="AX13" s="1224"/>
      <c r="AY13" s="1224"/>
      <c r="AZ13" s="1225"/>
    </row>
    <row r="14" spans="2:52" ht="24" customHeight="1">
      <c r="B14" s="1229"/>
      <c r="C14" s="1230"/>
      <c r="D14" s="1230"/>
      <c r="E14" s="1230"/>
      <c r="F14" s="1230"/>
      <c r="G14" s="1230"/>
      <c r="H14" s="1230"/>
      <c r="I14" s="1231"/>
      <c r="J14" s="1221" t="s">
        <v>214</v>
      </c>
      <c r="K14" s="1219"/>
      <c r="L14" s="1219"/>
      <c r="M14" s="1219"/>
      <c r="N14" s="1219"/>
      <c r="O14" s="1219"/>
      <c r="P14" s="1219"/>
      <c r="Q14" s="1219"/>
      <c r="R14" s="1219"/>
      <c r="S14" s="1220"/>
      <c r="T14" s="1236" t="s">
        <v>211</v>
      </c>
      <c r="U14" s="1219"/>
      <c r="V14" s="1219"/>
      <c r="W14" s="1219"/>
      <c r="X14" s="1237">
        <v>15</v>
      </c>
      <c r="Y14" s="1219"/>
      <c r="Z14" s="1219"/>
      <c r="AA14" s="1237" t="s">
        <v>212</v>
      </c>
      <c r="AB14" s="1220"/>
      <c r="AC14" s="1240"/>
      <c r="AD14" s="1219"/>
      <c r="AE14" s="1219"/>
      <c r="AF14" s="1219"/>
      <c r="AG14" s="1219"/>
      <c r="AH14" s="1238" t="s">
        <v>213</v>
      </c>
      <c r="AI14" s="1255"/>
      <c r="AJ14" s="1243"/>
      <c r="AK14" s="1219"/>
      <c r="AL14" s="1219"/>
      <c r="AM14" s="1219"/>
      <c r="AN14" s="1219"/>
      <c r="AO14" s="1220"/>
      <c r="AP14" s="1237" t="s">
        <v>212</v>
      </c>
      <c r="AQ14" s="1220"/>
      <c r="AR14" s="1256"/>
      <c r="AS14" s="1257"/>
      <c r="AT14" s="1257"/>
      <c r="AU14" s="1258"/>
      <c r="AW14" s="1223" t="s">
        <v>264</v>
      </c>
      <c r="AX14" s="1224"/>
      <c r="AY14" s="1224"/>
      <c r="AZ14" s="1225"/>
    </row>
    <row r="15" spans="2:52" ht="24" customHeight="1">
      <c r="B15" s="1331" t="s">
        <v>317</v>
      </c>
      <c r="C15" s="1332"/>
      <c r="D15" s="1332"/>
      <c r="E15" s="1332"/>
      <c r="F15" s="1332"/>
      <c r="G15" s="1332"/>
      <c r="H15" s="1332"/>
      <c r="I15" s="1333"/>
      <c r="J15" s="1222" t="s">
        <v>380</v>
      </c>
      <c r="K15" s="1286"/>
      <c r="L15" s="1286"/>
      <c r="M15" s="1286"/>
      <c r="N15" s="1286"/>
      <c r="O15" s="1286"/>
      <c r="P15" s="1286"/>
      <c r="Q15" s="1286"/>
      <c r="R15" s="1286"/>
      <c r="S15" s="1334"/>
      <c r="T15" s="1236" t="s">
        <v>318</v>
      </c>
      <c r="U15" s="1237"/>
      <c r="V15" s="1237"/>
      <c r="W15" s="1237"/>
      <c r="X15" s="1237">
        <v>30</v>
      </c>
      <c r="Y15" s="1237"/>
      <c r="Z15" s="1237"/>
      <c r="AA15" s="1237" t="s">
        <v>312</v>
      </c>
      <c r="AB15" s="1239"/>
      <c r="AC15" s="1240"/>
      <c r="AD15" s="1241"/>
      <c r="AE15" s="1241"/>
      <c r="AF15" s="1241"/>
      <c r="AG15" s="1241"/>
      <c r="AH15" s="1238" t="s">
        <v>319</v>
      </c>
      <c r="AI15" s="1242"/>
      <c r="AJ15" s="1243"/>
      <c r="AK15" s="1244"/>
      <c r="AL15" s="1244"/>
      <c r="AM15" s="1244"/>
      <c r="AN15" s="1244"/>
      <c r="AO15" s="1245"/>
      <c r="AP15" s="1236" t="s">
        <v>312</v>
      </c>
      <c r="AQ15" s="1239"/>
      <c r="AR15" s="1260"/>
      <c r="AS15" s="1261"/>
      <c r="AT15" s="1261"/>
      <c r="AU15" s="1262"/>
      <c r="AW15" s="527"/>
      <c r="AX15" s="528"/>
      <c r="AY15" s="528"/>
      <c r="AZ15" s="529"/>
    </row>
    <row r="16" spans="2:52" ht="24" customHeight="1">
      <c r="B16" s="1222" t="s">
        <v>238</v>
      </c>
      <c r="C16" s="1219"/>
      <c r="D16" s="1219"/>
      <c r="E16" s="1219"/>
      <c r="F16" s="1219"/>
      <c r="G16" s="1219"/>
      <c r="H16" s="1219"/>
      <c r="I16" s="1220"/>
      <c r="J16" s="1222" t="s">
        <v>239</v>
      </c>
      <c r="K16" s="1219"/>
      <c r="L16" s="1219"/>
      <c r="M16" s="1219"/>
      <c r="N16" s="1219"/>
      <c r="O16" s="1219"/>
      <c r="P16" s="1219"/>
      <c r="Q16" s="1219"/>
      <c r="R16" s="1219"/>
      <c r="S16" s="1220"/>
      <c r="T16" s="1236" t="s">
        <v>211</v>
      </c>
      <c r="U16" s="1219"/>
      <c r="V16" s="1219"/>
      <c r="W16" s="1219"/>
      <c r="X16" s="1237">
        <v>30</v>
      </c>
      <c r="Y16" s="1219"/>
      <c r="Z16" s="1219"/>
      <c r="AA16" s="1237" t="s">
        <v>212</v>
      </c>
      <c r="AB16" s="1220"/>
      <c r="AC16" s="1240"/>
      <c r="AD16" s="1219"/>
      <c r="AE16" s="1219"/>
      <c r="AF16" s="1219"/>
      <c r="AG16" s="1219"/>
      <c r="AH16" s="1238" t="s">
        <v>213</v>
      </c>
      <c r="AI16" s="1255"/>
      <c r="AJ16" s="1243"/>
      <c r="AK16" s="1219"/>
      <c r="AL16" s="1219"/>
      <c r="AM16" s="1219"/>
      <c r="AN16" s="1219"/>
      <c r="AO16" s="1220"/>
      <c r="AP16" s="1237" t="s">
        <v>212</v>
      </c>
      <c r="AQ16" s="1220"/>
      <c r="AR16" s="1246"/>
      <c r="AS16" s="1219"/>
      <c r="AT16" s="1219"/>
      <c r="AU16" s="1220"/>
      <c r="AW16" s="1263"/>
      <c r="AX16" s="1264"/>
      <c r="AY16" s="1264"/>
      <c r="AZ16" s="1265"/>
    </row>
    <row r="17" spans="1:53" ht="24" customHeight="1">
      <c r="B17" s="1226" t="s">
        <v>268</v>
      </c>
      <c r="C17" s="1227"/>
      <c r="D17" s="1227"/>
      <c r="E17" s="1227"/>
      <c r="F17" s="1227"/>
      <c r="G17" s="1227"/>
      <c r="H17" s="1227"/>
      <c r="I17" s="1228"/>
      <c r="J17" s="1221" t="s">
        <v>220</v>
      </c>
      <c r="K17" s="1219"/>
      <c r="L17" s="1219"/>
      <c r="M17" s="1219"/>
      <c r="N17" s="1219"/>
      <c r="O17" s="1219"/>
      <c r="P17" s="1219"/>
      <c r="Q17" s="1219"/>
      <c r="R17" s="1219"/>
      <c r="S17" s="1220"/>
      <c r="T17" s="1236" t="s">
        <v>218</v>
      </c>
      <c r="U17" s="1219"/>
      <c r="V17" s="1219"/>
      <c r="W17" s="1219"/>
      <c r="X17" s="1238">
        <v>180</v>
      </c>
      <c r="Y17" s="1249"/>
      <c r="Z17" s="1249"/>
      <c r="AA17" s="1237" t="s">
        <v>212</v>
      </c>
      <c r="AB17" s="1220"/>
      <c r="AC17" s="1240"/>
      <c r="AD17" s="1219"/>
      <c r="AE17" s="1219"/>
      <c r="AF17" s="1219"/>
      <c r="AG17" s="1219"/>
      <c r="AH17" s="1238" t="s">
        <v>219</v>
      </c>
      <c r="AI17" s="1255"/>
      <c r="AJ17" s="1243"/>
      <c r="AK17" s="1219"/>
      <c r="AL17" s="1219"/>
      <c r="AM17" s="1219"/>
      <c r="AN17" s="1219"/>
      <c r="AO17" s="1220"/>
      <c r="AP17" s="1237" t="s">
        <v>212</v>
      </c>
      <c r="AQ17" s="1219"/>
      <c r="AR17" s="1267"/>
      <c r="AS17" s="1267"/>
      <c r="AT17" s="1267"/>
      <c r="AU17" s="1267"/>
      <c r="AW17" s="1268"/>
      <c r="AX17" s="1268"/>
      <c r="AY17" s="1268"/>
      <c r="AZ17" s="1268"/>
    </row>
    <row r="18" spans="1:53" ht="24" customHeight="1">
      <c r="B18" s="1229"/>
      <c r="C18" s="1266"/>
      <c r="D18" s="1266"/>
      <c r="E18" s="1266"/>
      <c r="F18" s="1266"/>
      <c r="G18" s="1266"/>
      <c r="H18" s="1266"/>
      <c r="I18" s="1231"/>
      <c r="J18" s="1269" t="s">
        <v>221</v>
      </c>
      <c r="K18" s="1219"/>
      <c r="L18" s="1219"/>
      <c r="M18" s="1219"/>
      <c r="N18" s="1219"/>
      <c r="O18" s="1219"/>
      <c r="P18" s="1219"/>
      <c r="Q18" s="1219"/>
      <c r="R18" s="1219"/>
      <c r="S18" s="1220"/>
      <c r="T18" s="1236" t="s">
        <v>218</v>
      </c>
      <c r="U18" s="1219"/>
      <c r="V18" s="1219"/>
      <c r="W18" s="1219"/>
      <c r="X18" s="1238">
        <v>250</v>
      </c>
      <c r="Y18" s="1249"/>
      <c r="Z18" s="1249"/>
      <c r="AA18" s="1237" t="s">
        <v>212</v>
      </c>
      <c r="AB18" s="1220"/>
      <c r="AC18" s="1240"/>
      <c r="AD18" s="1219"/>
      <c r="AE18" s="1219"/>
      <c r="AF18" s="1219"/>
      <c r="AG18" s="1219"/>
      <c r="AH18" s="1250" t="s">
        <v>219</v>
      </c>
      <c r="AI18" s="1251"/>
      <c r="AJ18" s="1243"/>
      <c r="AK18" s="1219"/>
      <c r="AL18" s="1219"/>
      <c r="AM18" s="1219"/>
      <c r="AN18" s="1219"/>
      <c r="AO18" s="1220"/>
      <c r="AP18" s="1237" t="s">
        <v>212</v>
      </c>
      <c r="AQ18" s="1220"/>
      <c r="AR18" s="1270"/>
      <c r="AS18" s="1271"/>
      <c r="AT18" s="1271"/>
      <c r="AU18" s="1272"/>
      <c r="AW18" s="1273" t="s">
        <v>258</v>
      </c>
      <c r="AX18" s="1274"/>
      <c r="AY18" s="1274"/>
      <c r="AZ18" s="1275"/>
    </row>
    <row r="19" spans="1:53" ht="24" customHeight="1">
      <c r="B19" s="1222" t="s">
        <v>231</v>
      </c>
      <c r="C19" s="1219"/>
      <c r="D19" s="1219"/>
      <c r="E19" s="1219"/>
      <c r="F19" s="1219"/>
      <c r="G19" s="1219"/>
      <c r="H19" s="1219"/>
      <c r="I19" s="1220"/>
      <c r="J19" s="1221" t="s">
        <v>232</v>
      </c>
      <c r="K19" s="1219"/>
      <c r="L19" s="1219"/>
      <c r="M19" s="1219"/>
      <c r="N19" s="1219"/>
      <c r="O19" s="1219"/>
      <c r="P19" s="1219"/>
      <c r="Q19" s="1219"/>
      <c r="R19" s="1219"/>
      <c r="S19" s="1220"/>
      <c r="T19" s="1236" t="s">
        <v>233</v>
      </c>
      <c r="U19" s="1219"/>
      <c r="V19" s="1219"/>
      <c r="W19" s="1219"/>
      <c r="X19" s="1237">
        <v>110</v>
      </c>
      <c r="Y19" s="1219"/>
      <c r="Z19" s="1219"/>
      <c r="AA19" s="1237" t="s">
        <v>212</v>
      </c>
      <c r="AB19" s="1220"/>
      <c r="AC19" s="1240"/>
      <c r="AD19" s="1219"/>
      <c r="AE19" s="1219"/>
      <c r="AF19" s="1219"/>
      <c r="AG19" s="1219"/>
      <c r="AH19" s="1250" t="s">
        <v>234</v>
      </c>
      <c r="AI19" s="1251"/>
      <c r="AJ19" s="1243"/>
      <c r="AK19" s="1219"/>
      <c r="AL19" s="1219"/>
      <c r="AM19" s="1219"/>
      <c r="AN19" s="1219"/>
      <c r="AO19" s="1220"/>
      <c r="AP19" s="1237" t="s">
        <v>212</v>
      </c>
      <c r="AQ19" s="1220"/>
      <c r="AR19" s="1280"/>
      <c r="AS19" s="1281"/>
      <c r="AT19" s="1281"/>
      <c r="AU19" s="1282"/>
      <c r="AW19" s="1283" t="s">
        <v>638</v>
      </c>
      <c r="AX19" s="1284"/>
      <c r="AY19" s="1284"/>
      <c r="AZ19" s="1285"/>
    </row>
    <row r="20" spans="1:53" ht="24" customHeight="1">
      <c r="B20" s="1226" t="s">
        <v>228</v>
      </c>
      <c r="C20" s="1227"/>
      <c r="D20" s="1227"/>
      <c r="E20" s="1227"/>
      <c r="F20" s="1227"/>
      <c r="G20" s="1227"/>
      <c r="H20" s="1227"/>
      <c r="I20" s="1228"/>
      <c r="J20" s="1221" t="s">
        <v>320</v>
      </c>
      <c r="K20" s="1219"/>
      <c r="L20" s="1219"/>
      <c r="M20" s="1219"/>
      <c r="N20" s="1219"/>
      <c r="O20" s="1219"/>
      <c r="P20" s="1219"/>
      <c r="Q20" s="1219"/>
      <c r="R20" s="1219"/>
      <c r="S20" s="1220"/>
      <c r="T20" s="1236" t="s">
        <v>211</v>
      </c>
      <c r="U20" s="1219"/>
      <c r="V20" s="1219"/>
      <c r="W20" s="1219"/>
      <c r="X20" s="1237">
        <v>20</v>
      </c>
      <c r="Y20" s="1219"/>
      <c r="Z20" s="1219"/>
      <c r="AA20" s="1237" t="s">
        <v>212</v>
      </c>
      <c r="AB20" s="1220"/>
      <c r="AC20" s="1240"/>
      <c r="AD20" s="1219"/>
      <c r="AE20" s="1219"/>
      <c r="AF20" s="1219"/>
      <c r="AG20" s="1219"/>
      <c r="AH20" s="1238" t="s">
        <v>213</v>
      </c>
      <c r="AI20" s="1255"/>
      <c r="AJ20" s="1243"/>
      <c r="AK20" s="1219"/>
      <c r="AL20" s="1219"/>
      <c r="AM20" s="1219"/>
      <c r="AN20" s="1219"/>
      <c r="AO20" s="1220"/>
      <c r="AP20" s="1237" t="s">
        <v>212</v>
      </c>
      <c r="AQ20" s="1220"/>
      <c r="AR20" s="1256"/>
      <c r="AS20" s="1276"/>
      <c r="AT20" s="1276"/>
      <c r="AU20" s="1277"/>
      <c r="AW20" s="1223" t="s">
        <v>267</v>
      </c>
      <c r="AX20" s="1278"/>
      <c r="AY20" s="1278"/>
      <c r="AZ20" s="1279"/>
    </row>
    <row r="21" spans="1:53" ht="24" customHeight="1">
      <c r="B21" s="1222" t="s">
        <v>229</v>
      </c>
      <c r="C21" s="1219"/>
      <c r="D21" s="1219"/>
      <c r="E21" s="1219"/>
      <c r="F21" s="1219"/>
      <c r="G21" s="1219"/>
      <c r="H21" s="1219"/>
      <c r="I21" s="1220"/>
      <c r="J21" s="1221" t="s">
        <v>230</v>
      </c>
      <c r="K21" s="1219"/>
      <c r="L21" s="1219"/>
      <c r="M21" s="1219"/>
      <c r="N21" s="1219"/>
      <c r="O21" s="1219"/>
      <c r="P21" s="1219"/>
      <c r="Q21" s="1219"/>
      <c r="R21" s="1219"/>
      <c r="S21" s="1220"/>
      <c r="T21" s="1236" t="s">
        <v>211</v>
      </c>
      <c r="U21" s="1219"/>
      <c r="V21" s="1219"/>
      <c r="W21" s="1219"/>
      <c r="X21" s="1237">
        <v>20</v>
      </c>
      <c r="Y21" s="1219"/>
      <c r="Z21" s="1219"/>
      <c r="AA21" s="1237" t="s">
        <v>212</v>
      </c>
      <c r="AB21" s="1220"/>
      <c r="AC21" s="1240"/>
      <c r="AD21" s="1219"/>
      <c r="AE21" s="1219"/>
      <c r="AF21" s="1219"/>
      <c r="AG21" s="1219"/>
      <c r="AH21" s="1238" t="s">
        <v>213</v>
      </c>
      <c r="AI21" s="1255"/>
      <c r="AJ21" s="1243"/>
      <c r="AK21" s="1219"/>
      <c r="AL21" s="1219"/>
      <c r="AM21" s="1219"/>
      <c r="AN21" s="1219"/>
      <c r="AO21" s="1220"/>
      <c r="AP21" s="1237" t="s">
        <v>212</v>
      </c>
      <c r="AQ21" s="1220"/>
      <c r="AR21" s="1256"/>
      <c r="AS21" s="1276"/>
      <c r="AT21" s="1276"/>
      <c r="AU21" s="1277"/>
      <c r="AW21" s="1223" t="s">
        <v>267</v>
      </c>
      <c r="AX21" s="1278"/>
      <c r="AY21" s="1278"/>
      <c r="AZ21" s="1279"/>
    </row>
    <row r="22" spans="1:53" ht="24" customHeight="1">
      <c r="B22" s="1226" t="s">
        <v>222</v>
      </c>
      <c r="C22" s="1227"/>
      <c r="D22" s="1227"/>
      <c r="E22" s="1227"/>
      <c r="F22" s="1227"/>
      <c r="G22" s="1227"/>
      <c r="H22" s="1227"/>
      <c r="I22" s="1228"/>
      <c r="J22" s="1286" t="s">
        <v>636</v>
      </c>
      <c r="K22" s="1249"/>
      <c r="L22" s="1249"/>
      <c r="M22" s="1249"/>
      <c r="N22" s="1249"/>
      <c r="O22" s="1249"/>
      <c r="P22" s="1249"/>
      <c r="Q22" s="1249"/>
      <c r="R22" s="1249"/>
      <c r="S22" s="1287"/>
      <c r="T22" s="1236" t="s">
        <v>218</v>
      </c>
      <c r="U22" s="1219"/>
      <c r="V22" s="1219"/>
      <c r="W22" s="1219"/>
      <c r="X22" s="1238">
        <v>300</v>
      </c>
      <c r="Y22" s="1249"/>
      <c r="Z22" s="1249"/>
      <c r="AA22" s="1237" t="s">
        <v>212</v>
      </c>
      <c r="AB22" s="1220"/>
      <c r="AC22" s="1240"/>
      <c r="AD22" s="1219"/>
      <c r="AE22" s="1219"/>
      <c r="AF22" s="1219"/>
      <c r="AG22" s="1219"/>
      <c r="AH22" s="1238" t="s">
        <v>219</v>
      </c>
      <c r="AI22" s="1255"/>
      <c r="AJ22" s="1243"/>
      <c r="AK22" s="1219"/>
      <c r="AL22" s="1219"/>
      <c r="AM22" s="1219"/>
      <c r="AN22" s="1219"/>
      <c r="AO22" s="1220"/>
      <c r="AP22" s="1237" t="s">
        <v>212</v>
      </c>
      <c r="AQ22" s="1220"/>
      <c r="AR22" s="1288"/>
      <c r="AS22" s="1289"/>
      <c r="AT22" s="1289"/>
      <c r="AU22" s="1290"/>
      <c r="AW22" s="1291" t="s">
        <v>259</v>
      </c>
      <c r="AX22" s="1292"/>
      <c r="AY22" s="1292"/>
      <c r="AZ22" s="1293"/>
    </row>
    <row r="23" spans="1:53" ht="24" customHeight="1">
      <c r="B23" s="1229"/>
      <c r="C23" s="1266"/>
      <c r="D23" s="1266"/>
      <c r="E23" s="1266"/>
      <c r="F23" s="1266"/>
      <c r="G23" s="1266"/>
      <c r="H23" s="1266"/>
      <c r="I23" s="1231"/>
      <c r="J23" s="1286" t="s">
        <v>637</v>
      </c>
      <c r="K23" s="1249"/>
      <c r="L23" s="1249"/>
      <c r="M23" s="1249"/>
      <c r="N23" s="1249"/>
      <c r="O23" s="1249"/>
      <c r="P23" s="1249"/>
      <c r="Q23" s="1249"/>
      <c r="R23" s="1249"/>
      <c r="S23" s="1287"/>
      <c r="T23" s="1236" t="s">
        <v>218</v>
      </c>
      <c r="U23" s="1219"/>
      <c r="V23" s="1219"/>
      <c r="W23" s="1219"/>
      <c r="X23" s="1237">
        <v>60</v>
      </c>
      <c r="Y23" s="1219"/>
      <c r="Z23" s="1219"/>
      <c r="AA23" s="1237" t="s">
        <v>212</v>
      </c>
      <c r="AB23" s="1220"/>
      <c r="AC23" s="1240"/>
      <c r="AD23" s="1219"/>
      <c r="AE23" s="1219"/>
      <c r="AF23" s="1219"/>
      <c r="AG23" s="1219"/>
      <c r="AH23" s="1250" t="s">
        <v>219</v>
      </c>
      <c r="AI23" s="1251"/>
      <c r="AJ23" s="1243"/>
      <c r="AK23" s="1219"/>
      <c r="AL23" s="1219"/>
      <c r="AM23" s="1219"/>
      <c r="AN23" s="1219"/>
      <c r="AO23" s="1220"/>
      <c r="AP23" s="1237" t="s">
        <v>212</v>
      </c>
      <c r="AQ23" s="1220"/>
      <c r="AR23" s="1288"/>
      <c r="AS23" s="1289"/>
      <c r="AT23" s="1289"/>
      <c r="AU23" s="1290"/>
      <c r="AW23" s="1291" t="s">
        <v>260</v>
      </c>
      <c r="AX23" s="1292"/>
      <c r="AY23" s="1292"/>
      <c r="AZ23" s="1293"/>
    </row>
    <row r="24" spans="1:53" ht="24" customHeight="1">
      <c r="B24" s="1226" t="s">
        <v>223</v>
      </c>
      <c r="C24" s="1227"/>
      <c r="D24" s="1227"/>
      <c r="E24" s="1227"/>
      <c r="F24" s="1227"/>
      <c r="G24" s="1227"/>
      <c r="H24" s="1227"/>
      <c r="I24" s="1228"/>
      <c r="J24" s="1222" t="s">
        <v>224</v>
      </c>
      <c r="K24" s="1219"/>
      <c r="L24" s="1219"/>
      <c r="M24" s="1219"/>
      <c r="N24" s="1219"/>
      <c r="O24" s="1219"/>
      <c r="P24" s="1219"/>
      <c r="Q24" s="1219"/>
      <c r="R24" s="1219"/>
      <c r="S24" s="1220"/>
      <c r="T24" s="1236" t="s">
        <v>216</v>
      </c>
      <c r="U24" s="1219"/>
      <c r="V24" s="1219"/>
      <c r="W24" s="1219"/>
      <c r="X24" s="1237">
        <v>420</v>
      </c>
      <c r="Y24" s="1219"/>
      <c r="Z24" s="1219"/>
      <c r="AA24" s="1237" t="s">
        <v>212</v>
      </c>
      <c r="AB24" s="1220"/>
      <c r="AC24" s="1240"/>
      <c r="AD24" s="1219"/>
      <c r="AE24" s="1219"/>
      <c r="AF24" s="1219"/>
      <c r="AG24" s="1219"/>
      <c r="AH24" s="1238" t="s">
        <v>217</v>
      </c>
      <c r="AI24" s="1255"/>
      <c r="AJ24" s="1243"/>
      <c r="AK24" s="1219"/>
      <c r="AL24" s="1219"/>
      <c r="AM24" s="1219"/>
      <c r="AN24" s="1219"/>
      <c r="AO24" s="1220"/>
      <c r="AP24" s="1237" t="s">
        <v>212</v>
      </c>
      <c r="AQ24" s="1220"/>
      <c r="AR24" s="1297"/>
      <c r="AS24" s="1298"/>
      <c r="AT24" s="1298"/>
      <c r="AU24" s="1299"/>
      <c r="AW24" s="1294" t="s">
        <v>265</v>
      </c>
      <c r="AX24" s="1300"/>
      <c r="AY24" s="1300"/>
      <c r="AZ24" s="1301"/>
    </row>
    <row r="25" spans="1:53" ht="24" customHeight="1">
      <c r="B25" s="1229"/>
      <c r="C25" s="1230"/>
      <c r="D25" s="1230"/>
      <c r="E25" s="1230"/>
      <c r="F25" s="1230"/>
      <c r="G25" s="1230"/>
      <c r="H25" s="1230"/>
      <c r="I25" s="1231"/>
      <c r="J25" s="1222" t="s">
        <v>321</v>
      </c>
      <c r="K25" s="1219"/>
      <c r="L25" s="1219"/>
      <c r="M25" s="1219"/>
      <c r="N25" s="1219"/>
      <c r="O25" s="1219"/>
      <c r="P25" s="1219"/>
      <c r="Q25" s="1219"/>
      <c r="R25" s="1219"/>
      <c r="S25" s="1220"/>
      <c r="T25" s="1236" t="s">
        <v>225</v>
      </c>
      <c r="U25" s="1219"/>
      <c r="V25" s="1219"/>
      <c r="W25" s="1219"/>
      <c r="X25" s="1237">
        <v>100</v>
      </c>
      <c r="Y25" s="1219"/>
      <c r="Z25" s="1219"/>
      <c r="AA25" s="1237" t="s">
        <v>212</v>
      </c>
      <c r="AB25" s="1220"/>
      <c r="AC25" s="1240"/>
      <c r="AD25" s="1219"/>
      <c r="AE25" s="1219"/>
      <c r="AF25" s="1219"/>
      <c r="AG25" s="1219"/>
      <c r="AH25" s="1250" t="s">
        <v>226</v>
      </c>
      <c r="AI25" s="1251"/>
      <c r="AJ25" s="1243"/>
      <c r="AK25" s="1219"/>
      <c r="AL25" s="1219"/>
      <c r="AM25" s="1219"/>
      <c r="AN25" s="1219"/>
      <c r="AO25" s="1220"/>
      <c r="AP25" s="1237" t="s">
        <v>212</v>
      </c>
      <c r="AQ25" s="1220"/>
      <c r="AR25" s="1297"/>
      <c r="AS25" s="1342"/>
      <c r="AT25" s="1342"/>
      <c r="AU25" s="1343"/>
      <c r="AW25" s="1294" t="s">
        <v>266</v>
      </c>
      <c r="AX25" s="1295"/>
      <c r="AY25" s="1295"/>
      <c r="AZ25" s="1296"/>
    </row>
    <row r="26" spans="1:53" ht="24" customHeight="1">
      <c r="B26" s="1232"/>
      <c r="C26" s="1233"/>
      <c r="D26" s="1233"/>
      <c r="E26" s="1233"/>
      <c r="F26" s="1233"/>
      <c r="G26" s="1233"/>
      <c r="H26" s="1233"/>
      <c r="I26" s="1234"/>
      <c r="J26" s="1222" t="s">
        <v>227</v>
      </c>
      <c r="K26" s="1219"/>
      <c r="L26" s="1219"/>
      <c r="M26" s="1219"/>
      <c r="N26" s="1219"/>
      <c r="O26" s="1219"/>
      <c r="P26" s="1219"/>
      <c r="Q26" s="1219"/>
      <c r="R26" s="1219"/>
      <c r="S26" s="1220"/>
      <c r="T26" s="1236" t="s">
        <v>218</v>
      </c>
      <c r="U26" s="1219"/>
      <c r="V26" s="1219"/>
      <c r="W26" s="1219"/>
      <c r="X26" s="1238">
        <v>120</v>
      </c>
      <c r="Y26" s="1249"/>
      <c r="Z26" s="1249"/>
      <c r="AA26" s="1237" t="s">
        <v>212</v>
      </c>
      <c r="AB26" s="1220"/>
      <c r="AC26" s="1240"/>
      <c r="AD26" s="1219"/>
      <c r="AE26" s="1219"/>
      <c r="AF26" s="1219"/>
      <c r="AG26" s="1219"/>
      <c r="AH26" s="1250" t="s">
        <v>219</v>
      </c>
      <c r="AI26" s="1251"/>
      <c r="AJ26" s="1243"/>
      <c r="AK26" s="1219"/>
      <c r="AL26" s="1219"/>
      <c r="AM26" s="1219"/>
      <c r="AN26" s="1219"/>
      <c r="AO26" s="1220"/>
      <c r="AP26" s="1237" t="s">
        <v>212</v>
      </c>
      <c r="AQ26" s="1220"/>
      <c r="AR26" s="1252"/>
      <c r="AS26" s="1227"/>
      <c r="AT26" s="1227"/>
      <c r="AU26" s="1228"/>
      <c r="AW26" s="1303"/>
      <c r="AX26" s="1304"/>
      <c r="AY26" s="1304"/>
      <c r="AZ26" s="1305"/>
    </row>
    <row r="27" spans="1:53" ht="24" customHeight="1">
      <c r="B27" s="1226" t="s">
        <v>235</v>
      </c>
      <c r="C27" s="1227"/>
      <c r="D27" s="1227"/>
      <c r="E27" s="1227"/>
      <c r="F27" s="1227"/>
      <c r="G27" s="1227"/>
      <c r="H27" s="1227"/>
      <c r="I27" s="1228"/>
      <c r="J27" s="1221" t="s">
        <v>236</v>
      </c>
      <c r="K27" s="1219"/>
      <c r="L27" s="1219"/>
      <c r="M27" s="1219"/>
      <c r="N27" s="1219"/>
      <c r="O27" s="1219"/>
      <c r="P27" s="1219"/>
      <c r="Q27" s="1219"/>
      <c r="R27" s="1219"/>
      <c r="S27" s="1220"/>
      <c r="T27" s="1236" t="s">
        <v>237</v>
      </c>
      <c r="U27" s="1219"/>
      <c r="V27" s="1219"/>
      <c r="W27" s="1219"/>
      <c r="X27" s="1237">
        <v>400</v>
      </c>
      <c r="Y27" s="1219"/>
      <c r="Z27" s="1219"/>
      <c r="AA27" s="1237" t="s">
        <v>212</v>
      </c>
      <c r="AB27" s="1220"/>
      <c r="AC27" s="1240"/>
      <c r="AD27" s="1219"/>
      <c r="AE27" s="1219"/>
      <c r="AF27" s="1219"/>
      <c r="AG27" s="1219"/>
      <c r="AH27" s="1250" t="s">
        <v>234</v>
      </c>
      <c r="AI27" s="1251"/>
      <c r="AJ27" s="1243"/>
      <c r="AK27" s="1219"/>
      <c r="AL27" s="1219"/>
      <c r="AM27" s="1219"/>
      <c r="AN27" s="1219"/>
      <c r="AO27" s="1220"/>
      <c r="AP27" s="1237" t="s">
        <v>212</v>
      </c>
      <c r="AQ27" s="1220"/>
      <c r="AR27" s="1341"/>
      <c r="AS27" s="1281"/>
      <c r="AT27" s="1281"/>
      <c r="AU27" s="1282"/>
      <c r="AW27" s="1302" t="s">
        <v>423</v>
      </c>
      <c r="AX27" s="1284"/>
      <c r="AY27" s="1284"/>
      <c r="AZ27" s="1285"/>
    </row>
    <row r="28" spans="1:53" ht="24" customHeight="1">
      <c r="B28" s="1326" t="s">
        <v>322</v>
      </c>
      <c r="C28" s="1311"/>
      <c r="D28" s="1311"/>
      <c r="E28" s="1311"/>
      <c r="F28" s="1311"/>
      <c r="G28" s="1311"/>
      <c r="H28" s="1311"/>
      <c r="I28" s="1312"/>
      <c r="J28" s="1326" t="s">
        <v>269</v>
      </c>
      <c r="K28" s="1311"/>
      <c r="L28" s="1311"/>
      <c r="M28" s="1311"/>
      <c r="N28" s="1311"/>
      <c r="O28" s="1311"/>
      <c r="P28" s="1311"/>
      <c r="Q28" s="1311"/>
      <c r="R28" s="1311"/>
      <c r="S28" s="1312"/>
      <c r="T28" s="1327" t="s">
        <v>270</v>
      </c>
      <c r="U28" s="1311"/>
      <c r="V28" s="1311"/>
      <c r="W28" s="1311"/>
      <c r="X28" s="1328">
        <v>1600</v>
      </c>
      <c r="Y28" s="1329"/>
      <c r="Z28" s="1329"/>
      <c r="AA28" s="1313" t="s">
        <v>212</v>
      </c>
      <c r="AB28" s="1312"/>
      <c r="AC28" s="1330"/>
      <c r="AD28" s="1311"/>
      <c r="AE28" s="1311"/>
      <c r="AF28" s="1311"/>
      <c r="AG28" s="1311"/>
      <c r="AH28" s="1308" t="s">
        <v>271</v>
      </c>
      <c r="AI28" s="1309"/>
      <c r="AJ28" s="1310"/>
      <c r="AK28" s="1311"/>
      <c r="AL28" s="1311"/>
      <c r="AM28" s="1311"/>
      <c r="AN28" s="1311"/>
      <c r="AO28" s="1312"/>
      <c r="AP28" s="1313" t="s">
        <v>212</v>
      </c>
      <c r="AQ28" s="1312"/>
      <c r="AR28" s="1314"/>
      <c r="AS28" s="1315"/>
      <c r="AT28" s="1315"/>
      <c r="AU28" s="1316"/>
      <c r="AW28" s="1317" t="s">
        <v>258</v>
      </c>
      <c r="AX28" s="1318"/>
      <c r="AY28" s="1318"/>
      <c r="AZ28" s="1319"/>
    </row>
    <row r="29" spans="1:53" ht="8.25" customHeight="1">
      <c r="A29" s="314"/>
      <c r="B29" s="1320"/>
      <c r="C29" s="1321"/>
      <c r="D29" s="1321"/>
      <c r="E29" s="1321"/>
      <c r="F29" s="1321"/>
      <c r="G29" s="1321"/>
      <c r="H29" s="1321"/>
      <c r="I29" s="1321"/>
      <c r="J29" s="1322"/>
      <c r="K29" s="1323"/>
      <c r="L29" s="1323"/>
      <c r="M29" s="1323"/>
      <c r="N29" s="1323"/>
      <c r="O29" s="1323"/>
      <c r="P29" s="1323"/>
      <c r="Q29" s="1323"/>
      <c r="R29" s="1323"/>
      <c r="S29" s="1323"/>
      <c r="T29" s="1324"/>
      <c r="U29" s="1266"/>
      <c r="V29" s="1266"/>
      <c r="W29" s="1266"/>
      <c r="X29" s="1325"/>
      <c r="Y29" s="1266"/>
      <c r="Z29" s="1266"/>
      <c r="AA29" s="1324"/>
      <c r="AB29" s="1266"/>
      <c r="AC29" s="1337"/>
      <c r="AD29" s="1266"/>
      <c r="AE29" s="1266"/>
      <c r="AF29" s="1266"/>
      <c r="AG29" s="1266"/>
      <c r="AH29" s="1338"/>
      <c r="AI29" s="1339"/>
      <c r="AJ29" s="1340"/>
      <c r="AK29" s="1266"/>
      <c r="AL29" s="1266"/>
      <c r="AM29" s="1266"/>
      <c r="AN29" s="1266"/>
      <c r="AO29" s="1266"/>
      <c r="AP29" s="1324"/>
      <c r="AQ29" s="1266"/>
      <c r="AR29" s="1306"/>
      <c r="AS29" s="1307"/>
      <c r="AT29" s="1307"/>
      <c r="AU29" s="1307"/>
      <c r="AV29" s="314"/>
      <c r="AW29" s="1306"/>
      <c r="AX29" s="1307"/>
      <c r="AY29" s="1307"/>
      <c r="AZ29" s="1307"/>
      <c r="BA29" s="314"/>
    </row>
    <row r="30" spans="1:53" ht="13.5" customHeight="1">
      <c r="B30" s="1335" t="s">
        <v>323</v>
      </c>
      <c r="C30" s="1266"/>
      <c r="D30" s="1266"/>
      <c r="E30" s="1266"/>
      <c r="F30" s="1266"/>
      <c r="G30" s="1266"/>
      <c r="H30" s="1266"/>
      <c r="I30" s="1266"/>
      <c r="J30" s="1266"/>
      <c r="K30" s="1266"/>
      <c r="L30" s="1266"/>
      <c r="M30" s="1266"/>
      <c r="N30" s="1266"/>
      <c r="O30" s="1266"/>
      <c r="P30" s="1266"/>
      <c r="Q30" s="1266"/>
      <c r="R30" s="1266"/>
      <c r="S30" s="1266"/>
      <c r="T30" s="1266"/>
      <c r="U30" s="1266"/>
      <c r="V30" s="1266"/>
      <c r="W30" s="1266"/>
      <c r="X30" s="1266"/>
      <c r="Y30" s="1266"/>
      <c r="Z30" s="1266"/>
      <c r="AA30" s="1266"/>
      <c r="AB30" s="1266"/>
      <c r="AC30" s="1266"/>
      <c r="AD30" s="1266"/>
      <c r="AE30" s="1266"/>
      <c r="AF30" s="1266"/>
      <c r="AG30" s="1266"/>
      <c r="AH30" s="1266"/>
      <c r="AI30" s="1266"/>
      <c r="AJ30" s="1266"/>
      <c r="AK30" s="1266"/>
      <c r="AL30" s="1266"/>
      <c r="AM30" s="1266"/>
      <c r="AN30" s="1266"/>
      <c r="AO30" s="1266"/>
      <c r="AP30" s="1266"/>
      <c r="AQ30" s="1266"/>
      <c r="AR30" s="1266"/>
      <c r="AS30" s="1266"/>
      <c r="AT30" s="1266"/>
      <c r="AU30" s="1266"/>
    </row>
    <row r="31" spans="1:53" ht="13.5" customHeight="1">
      <c r="B31" s="1336" t="s">
        <v>292</v>
      </c>
      <c r="C31" s="1230"/>
      <c r="D31" s="1230"/>
      <c r="E31" s="1230"/>
      <c r="F31" s="1230"/>
      <c r="G31" s="1230"/>
      <c r="H31" s="1230"/>
      <c r="I31" s="1230"/>
      <c r="J31" s="1230"/>
      <c r="K31" s="1230"/>
      <c r="L31" s="1230"/>
      <c r="M31" s="1230"/>
      <c r="N31" s="1230"/>
      <c r="O31" s="1230"/>
      <c r="P31" s="1230"/>
      <c r="Q31" s="1230"/>
      <c r="R31" s="1230"/>
      <c r="S31" s="1230"/>
      <c r="T31" s="1230"/>
      <c r="U31" s="1230"/>
      <c r="V31" s="1230"/>
      <c r="W31" s="1230"/>
      <c r="X31" s="1230"/>
      <c r="Y31" s="1230"/>
      <c r="Z31" s="1230"/>
      <c r="AA31" s="1230"/>
      <c r="AB31" s="1230"/>
      <c r="AC31" s="1230"/>
      <c r="AD31" s="1230"/>
      <c r="AE31" s="1230"/>
      <c r="AF31" s="1230"/>
      <c r="AG31" s="1230"/>
      <c r="AH31" s="1230"/>
      <c r="AI31" s="1230"/>
      <c r="AJ31" s="1230"/>
      <c r="AK31" s="1230"/>
      <c r="AL31" s="1230"/>
      <c r="AM31" s="1230"/>
      <c r="AN31" s="1230"/>
      <c r="AO31" s="1230"/>
      <c r="AP31" s="1230"/>
      <c r="AQ31" s="1230"/>
      <c r="AR31" s="1230"/>
      <c r="AS31" s="1230"/>
      <c r="AT31" s="1230"/>
      <c r="AU31" s="1230"/>
    </row>
    <row r="32" spans="1:53" ht="13.5" customHeight="1">
      <c r="B32" s="243" t="s">
        <v>324</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row>
    <row r="33" spans="2:47" ht="13.5" customHeight="1">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row>
    <row r="34" spans="2:47" ht="13.5" customHeight="1">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row>
    <row r="35" spans="2:47" ht="13.5" customHeight="1">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row>
    <row r="36" spans="2:47" ht="13.5" customHeight="1">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row>
    <row r="37" spans="2:47" ht="13.5" customHeight="1">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row>
    <row r="38" spans="2:47" ht="13.5" customHeight="1">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row>
    <row r="39" spans="2:47" ht="13.5" customHeight="1">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row>
    <row r="40" spans="2:47" ht="13.5" customHeight="1">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row>
    <row r="41" spans="2:47" ht="13.5" customHeight="1">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row>
    <row r="42" spans="2:47" ht="13.5" customHeight="1">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row>
    <row r="43" spans="2:47" ht="13.5" customHeight="1">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row>
    <row r="44" spans="2:47" ht="13.5" customHeight="1">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row>
    <row r="45" spans="2:47" ht="13.5" customHeight="1">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row>
    <row r="46" spans="2:47" ht="13.5" customHeight="1">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row>
    <row r="47" spans="2:47" ht="13.5" customHeight="1">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row>
    <row r="48" spans="2:47" ht="13.5" customHeight="1">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row>
    <row r="49" spans="2:47" ht="13.5" customHeight="1">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row>
    <row r="50" spans="2:47" ht="13.5" customHeight="1">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row>
    <row r="51" spans="2:47" ht="13.5" customHeight="1">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row>
    <row r="52" spans="2:47" ht="13.5" customHeight="1">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row>
    <row r="53" spans="2:47" ht="13.5" customHeight="1">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row>
    <row r="54" spans="2:47" ht="13.5" customHeight="1">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row>
    <row r="55" spans="2:47" ht="13.5" customHeight="1">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row>
    <row r="56" spans="2:47" ht="13.5" customHeight="1">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row>
    <row r="57" spans="2:47" ht="13.5" customHeight="1">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row>
    <row r="58" spans="2:47" ht="13.5" customHeight="1">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row>
    <row r="59" spans="2:47" ht="13.5" customHeight="1">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row>
    <row r="60" spans="2:47" ht="13.5" customHeight="1">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row>
    <row r="61" spans="2:47" ht="13.5" customHeight="1">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row>
    <row r="62" spans="2:47" ht="13.5" customHeight="1">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row>
    <row r="63" spans="2:47" ht="13.5" customHeight="1">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row>
    <row r="64" spans="2:47" ht="13.5" customHeight="1">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row>
    <row r="65" spans="2:47" ht="13.5" customHeight="1">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row>
    <row r="66" spans="2:47" ht="13.5" customHeight="1">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row>
    <row r="67" spans="2:47" ht="13.5" customHeight="1">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row>
    <row r="68" spans="2:47" ht="13.5" customHeight="1">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row>
    <row r="69" spans="2:47" ht="13.5" customHeight="1">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row>
    <row r="70" spans="2:47" ht="13.5" customHeight="1">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row>
    <row r="71" spans="2:47" ht="13.5" customHeight="1">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row>
    <row r="72" spans="2:47" ht="13.5" customHeight="1">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row>
    <row r="73" spans="2:47" ht="13.5" customHeight="1">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row>
    <row r="74" spans="2:47" ht="13.5" customHeight="1">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row>
    <row r="75" spans="2:47" ht="13.5" customHeight="1">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row>
    <row r="76" spans="2:47" ht="13.5" customHeight="1">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row>
    <row r="77" spans="2:47" ht="13.5" customHeight="1">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row>
    <row r="78" spans="2:47" ht="13.5" customHeight="1">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row>
    <row r="79" spans="2:47" ht="13.5" customHeight="1">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row>
    <row r="80" spans="2:47" ht="13.5" customHeight="1">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row>
    <row r="81" spans="2:47" ht="13.5" customHeight="1">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row>
    <row r="82" spans="2:47" ht="13.5" customHeight="1">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row>
    <row r="83" spans="2:47" ht="13.5" customHeight="1">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row>
    <row r="84" spans="2:47" ht="13.5" customHeight="1">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row>
    <row r="85" spans="2:47" ht="13.5" customHeight="1">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row>
    <row r="86" spans="2:47" ht="13.5" customHeight="1">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row>
    <row r="87" spans="2:47" ht="13.5" customHeight="1">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row>
    <row r="88" spans="2:47" ht="13.5" customHeight="1">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row>
    <row r="89" spans="2:47" ht="13.5" customHeight="1">
      <c r="B89" s="234"/>
      <c r="C89" s="234"/>
      <c r="D89" s="234"/>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row>
    <row r="90" spans="2:47" ht="13.5" customHeight="1">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row>
    <row r="91" spans="2:47" ht="13.5" customHeight="1">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row>
    <row r="92" spans="2:47" ht="13.5" customHeight="1">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row>
    <row r="93" spans="2:47" ht="13.5" customHeight="1">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row>
    <row r="94" spans="2:47" ht="13.5" customHeight="1">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row>
    <row r="95" spans="2:47" ht="13.5" customHeight="1">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row>
    <row r="96" spans="2:47" ht="13.5" customHeight="1">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row>
    <row r="97" spans="2:47" ht="13.5" customHeight="1">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row>
    <row r="98" spans="2:47" ht="13.5" customHeight="1">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row>
    <row r="99" spans="2:47" ht="13.5" customHeight="1">
      <c r="B99" s="234"/>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row>
    <row r="100" spans="2:47" ht="13.5" customHeight="1">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row>
    <row r="101" spans="2:47" ht="13.5" customHeight="1">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row>
    <row r="102" spans="2:47" ht="13.5" customHeight="1">
      <c r="B102" s="234"/>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row>
    <row r="103" spans="2:47" ht="13.5" customHeight="1">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row>
    <row r="104" spans="2:47" ht="13.5" customHeight="1">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row>
    <row r="105" spans="2:47" ht="13.5" customHeight="1">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row>
    <row r="106" spans="2:47" ht="13.5" customHeight="1">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row>
    <row r="107" spans="2:47" ht="13.5" customHeight="1">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row>
    <row r="108" spans="2:47" ht="13.5" customHeight="1">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row>
    <row r="109" spans="2:47" ht="13.5" customHeight="1">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row>
    <row r="110" spans="2:47" ht="13.5" customHeight="1">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row>
    <row r="111" spans="2:47" ht="13.5" customHeight="1">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row>
    <row r="112" spans="2:47" ht="13.5" customHeight="1">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row>
    <row r="113" spans="2:47" ht="13.5" customHeight="1">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row>
    <row r="114" spans="2:47" ht="13.5" customHeight="1">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row>
    <row r="115" spans="2:47" ht="13.5" customHeight="1">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c r="AS115" s="234"/>
      <c r="AT115" s="234"/>
      <c r="AU115" s="234"/>
    </row>
    <row r="116" spans="2:47" ht="13.5" customHeight="1">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row>
    <row r="117" spans="2:47" ht="13.5" customHeight="1">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row>
    <row r="118" spans="2:47" ht="13.5" customHeight="1">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row>
    <row r="119" spans="2:47" ht="13.5" customHeight="1">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row>
    <row r="120" spans="2:47" ht="13.5" customHeight="1">
      <c r="B120" s="234"/>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row>
    <row r="121" spans="2:47" ht="13.5" customHeight="1">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row>
    <row r="122" spans="2:47" ht="13.5" customHeight="1">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row>
    <row r="123" spans="2:47" ht="13.5" customHeight="1">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row>
    <row r="124" spans="2:47" ht="13.5" customHeight="1">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row>
    <row r="125" spans="2:47" ht="13.5" customHeight="1">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row>
    <row r="126" spans="2:47" ht="13.5" customHeight="1">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234"/>
    </row>
    <row r="127" spans="2:47" ht="13.5" customHeight="1">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row>
    <row r="128" spans="2:47" ht="13.5" customHeight="1">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N128" s="234"/>
      <c r="AO128" s="234"/>
      <c r="AP128" s="234"/>
      <c r="AQ128" s="234"/>
      <c r="AR128" s="234"/>
      <c r="AS128" s="234"/>
      <c r="AT128" s="234"/>
      <c r="AU128" s="234"/>
    </row>
    <row r="129" spans="2:47" ht="13.5" customHeight="1">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row>
    <row r="130" spans="2:47" ht="13.5" customHeight="1">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row>
    <row r="131" spans="2:47" ht="13.5" customHeight="1">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row>
    <row r="132" spans="2:47" ht="13.5" customHeight="1">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row>
    <row r="133" spans="2:47" ht="13.5" customHeight="1">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row>
    <row r="134" spans="2:47" ht="13.5" customHeight="1">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row>
    <row r="135" spans="2:47" ht="13.5" customHeight="1">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row>
    <row r="136" spans="2:47" ht="13.5" customHeight="1">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row>
    <row r="137" spans="2:47" ht="13.5" customHeight="1">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row>
    <row r="138" spans="2:47" ht="13.5" customHeight="1">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row>
    <row r="139" spans="2:47" ht="13.5" customHeight="1">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row>
    <row r="140" spans="2:47" ht="13.5" customHeight="1">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row>
    <row r="141" spans="2:47" ht="13.5" customHeight="1">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row>
    <row r="142" spans="2:47" ht="13.5" customHeight="1">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row>
    <row r="143" spans="2:47" ht="13.5" customHeight="1">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row>
    <row r="144" spans="2:47" ht="13.5" customHeight="1">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row>
    <row r="145" spans="2:47" ht="13.5" customHeight="1">
      <c r="B145" s="234"/>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row>
    <row r="146" spans="2:47" ht="13.5" customHeight="1">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row>
    <row r="147" spans="2:47" ht="13.5" customHeight="1">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row>
    <row r="148" spans="2:47" ht="13.5" customHeight="1">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row>
    <row r="149" spans="2:47" ht="13.5" customHeight="1">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row>
    <row r="150" spans="2:47" ht="13.5" customHeight="1">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row>
    <row r="151" spans="2:47" ht="13.5" customHeight="1">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row>
    <row r="152" spans="2:47" ht="13.5" customHeight="1">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row>
    <row r="153" spans="2:47" ht="13.5" customHeight="1">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row>
    <row r="154" spans="2:47" ht="13.5" customHeight="1">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row>
    <row r="155" spans="2:47" ht="13.5" customHeight="1">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row>
    <row r="156" spans="2:47" ht="13.5" customHeight="1">
      <c r="B156" s="234"/>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row>
    <row r="157" spans="2:47" ht="13.5" customHeight="1">
      <c r="B157" s="234"/>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4"/>
      <c r="AO157" s="234"/>
      <c r="AP157" s="234"/>
      <c r="AQ157" s="234"/>
      <c r="AR157" s="234"/>
      <c r="AS157" s="234"/>
      <c r="AT157" s="234"/>
      <c r="AU157" s="234"/>
    </row>
    <row r="158" spans="2:47" ht="13.5" customHeight="1">
      <c r="B158" s="234"/>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row>
    <row r="159" spans="2:47" ht="13.5" customHeight="1">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row>
    <row r="160" spans="2:47" ht="13.5" customHeight="1">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row>
    <row r="161" spans="2:47" ht="13.5" customHeight="1">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row>
    <row r="162" spans="2:47" ht="13.5" customHeight="1">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row>
    <row r="163" spans="2:47" ht="13.5" customHeight="1">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4"/>
      <c r="AO163" s="234"/>
      <c r="AP163" s="234"/>
      <c r="AQ163" s="234"/>
      <c r="AR163" s="234"/>
      <c r="AS163" s="234"/>
      <c r="AT163" s="234"/>
      <c r="AU163" s="234"/>
    </row>
    <row r="164" spans="2:47" ht="13.5" customHeight="1">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row>
    <row r="165" spans="2:47" ht="13.5" customHeight="1">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row>
    <row r="166" spans="2:47" ht="13.5" customHeight="1">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4"/>
      <c r="AO166" s="234"/>
      <c r="AP166" s="234"/>
      <c r="AQ166" s="234"/>
      <c r="AR166" s="234"/>
      <c r="AS166" s="234"/>
      <c r="AT166" s="234"/>
      <c r="AU166" s="234"/>
    </row>
    <row r="167" spans="2:47" ht="13.5" customHeight="1">
      <c r="B167" s="234"/>
      <c r="C167" s="234"/>
      <c r="D167" s="234"/>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row>
    <row r="168" spans="2:47" ht="13.5" customHeight="1">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row>
    <row r="169" spans="2:47" ht="13.5" customHeight="1">
      <c r="B169" s="234"/>
      <c r="C169" s="234"/>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row>
    <row r="170" spans="2:47" ht="13.5" customHeight="1">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row>
    <row r="171" spans="2:47" ht="13.5" customHeight="1">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row>
    <row r="172" spans="2:47" ht="13.5" customHeight="1">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row>
    <row r="173" spans="2:47" ht="13.5" customHeight="1">
      <c r="B173" s="234"/>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row>
    <row r="174" spans="2:47" ht="13.5" customHeight="1">
      <c r="B174" s="234"/>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row>
    <row r="175" spans="2:47" ht="13.5" customHeight="1">
      <c r="B175" s="234"/>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row>
    <row r="176" spans="2:47" ht="13.5" customHeight="1">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row>
    <row r="177" spans="2:47" ht="13.5" customHeight="1">
      <c r="B177" s="234"/>
      <c r="C177" s="234"/>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row>
    <row r="178" spans="2:47" ht="13.5" customHeight="1">
      <c r="B178" s="234"/>
      <c r="C178" s="234"/>
      <c r="D178" s="234"/>
      <c r="E178" s="234"/>
      <c r="F178" s="234"/>
      <c r="G178" s="234"/>
      <c r="H178" s="234"/>
      <c r="I178" s="234"/>
      <c r="J178" s="234"/>
      <c r="K178" s="234"/>
      <c r="L178" s="234"/>
      <c r="M178" s="234"/>
      <c r="N178" s="234"/>
      <c r="O178" s="234"/>
      <c r="P178" s="234"/>
      <c r="Q178" s="234"/>
      <c r="R178" s="234"/>
      <c r="S178" s="234"/>
      <c r="T178" s="234"/>
      <c r="U178" s="234"/>
      <c r="V178" s="234"/>
      <c r="W178" s="234"/>
      <c r="X178" s="234"/>
      <c r="Y178" s="234"/>
      <c r="Z178" s="234"/>
      <c r="AA178" s="234"/>
      <c r="AB178" s="234"/>
      <c r="AC178" s="234"/>
      <c r="AD178" s="234"/>
      <c r="AE178" s="234"/>
      <c r="AF178" s="234"/>
      <c r="AG178" s="234"/>
      <c r="AH178" s="234"/>
      <c r="AI178" s="234"/>
      <c r="AJ178" s="234"/>
      <c r="AK178" s="234"/>
      <c r="AL178" s="234"/>
      <c r="AM178" s="234"/>
      <c r="AN178" s="234"/>
      <c r="AO178" s="234"/>
      <c r="AP178" s="234"/>
      <c r="AQ178" s="234"/>
      <c r="AR178" s="234"/>
      <c r="AS178" s="234"/>
      <c r="AT178" s="234"/>
      <c r="AU178" s="234"/>
    </row>
    <row r="179" spans="2:47" ht="13.5" customHeight="1">
      <c r="B179" s="234"/>
      <c r="C179" s="234"/>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c r="AR179" s="234"/>
      <c r="AS179" s="234"/>
      <c r="AT179" s="234"/>
      <c r="AU179" s="234"/>
    </row>
    <row r="180" spans="2:47" ht="13.5" customHeight="1">
      <c r="B180" s="234"/>
      <c r="C180" s="234"/>
      <c r="D180" s="234"/>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row>
    <row r="181" spans="2:47" ht="13.5" customHeight="1">
      <c r="B181" s="234"/>
      <c r="C181" s="23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c r="AQ181" s="234"/>
      <c r="AR181" s="234"/>
      <c r="AS181" s="234"/>
      <c r="AT181" s="234"/>
      <c r="AU181" s="234"/>
    </row>
    <row r="182" spans="2:47" ht="13.5" customHeight="1">
      <c r="B182" s="234"/>
      <c r="C182" s="234"/>
      <c r="D182" s="234"/>
      <c r="E182" s="234"/>
      <c r="F182" s="234"/>
      <c r="G182" s="234"/>
      <c r="H182" s="234"/>
      <c r="I182" s="234"/>
      <c r="J182" s="234"/>
      <c r="K182" s="23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row>
    <row r="183" spans="2:47" ht="13.5" customHeight="1">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row>
    <row r="184" spans="2:47" ht="13.5" customHeight="1">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row>
    <row r="185" spans="2:47" ht="13.5" customHeight="1">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row>
    <row r="186" spans="2:47" ht="13.5" customHeight="1">
      <c r="B186" s="234"/>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234"/>
    </row>
    <row r="187" spans="2:47" ht="13.5" customHeight="1">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row>
    <row r="188" spans="2:47" ht="13.5" customHeight="1">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row>
    <row r="189" spans="2:47" ht="13.5" customHeight="1">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row>
    <row r="190" spans="2:47" ht="13.5" customHeight="1">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row>
    <row r="191" spans="2:47" ht="13.5" customHeight="1">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row>
    <row r="192" spans="2:47" ht="13.5" customHeight="1">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row>
    <row r="193" spans="2:47" ht="13.5" customHeight="1">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row>
    <row r="194" spans="2:47" ht="13.5" customHeight="1">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row>
    <row r="195" spans="2:47" ht="13.5" customHeight="1">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row>
    <row r="196" spans="2:47" ht="13.5" customHeight="1">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row>
    <row r="197" spans="2:47" ht="13.5" customHeight="1">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row>
    <row r="198" spans="2:47" ht="13.5" customHeight="1">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row>
    <row r="199" spans="2:47" ht="13.5" customHeight="1">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row>
    <row r="200" spans="2:47" ht="13.5" customHeight="1">
      <c r="B200" s="234"/>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4"/>
      <c r="Y200" s="234"/>
      <c r="Z200" s="234"/>
      <c r="AA200" s="234"/>
      <c r="AB200" s="234"/>
      <c r="AC200" s="234"/>
      <c r="AD200" s="234"/>
      <c r="AE200" s="234"/>
      <c r="AF200" s="234"/>
      <c r="AG200" s="234"/>
      <c r="AH200" s="234"/>
      <c r="AI200" s="234"/>
      <c r="AJ200" s="234"/>
      <c r="AK200" s="234"/>
      <c r="AL200" s="234"/>
      <c r="AM200" s="234"/>
      <c r="AN200" s="234"/>
      <c r="AO200" s="234"/>
      <c r="AP200" s="234"/>
      <c r="AQ200" s="234"/>
      <c r="AR200" s="234"/>
      <c r="AS200" s="234"/>
      <c r="AT200" s="234"/>
      <c r="AU200" s="234"/>
    </row>
    <row r="201" spans="2:47" ht="13.5" customHeight="1">
      <c r="B201" s="234"/>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c r="AQ201" s="234"/>
      <c r="AR201" s="234"/>
      <c r="AS201" s="234"/>
      <c r="AT201" s="234"/>
      <c r="AU201" s="234"/>
    </row>
    <row r="202" spans="2:47" ht="13.5" customHeight="1">
      <c r="B202" s="234"/>
      <c r="C202" s="234"/>
      <c r="D202" s="234"/>
      <c r="E202" s="234"/>
      <c r="F202" s="234"/>
      <c r="G202" s="234"/>
      <c r="H202" s="234"/>
      <c r="I202" s="234"/>
      <c r="J202" s="234"/>
      <c r="K202" s="234"/>
      <c r="L202" s="234"/>
      <c r="M202" s="234"/>
      <c r="N202" s="234"/>
      <c r="O202" s="234"/>
      <c r="P202" s="234"/>
      <c r="Q202" s="234"/>
      <c r="R202" s="234"/>
      <c r="S202" s="234"/>
      <c r="T202" s="234"/>
      <c r="U202" s="234"/>
      <c r="V202" s="234"/>
      <c r="W202" s="234"/>
      <c r="X202" s="234"/>
      <c r="Y202" s="234"/>
      <c r="Z202" s="234"/>
      <c r="AA202" s="234"/>
      <c r="AB202" s="234"/>
      <c r="AC202" s="234"/>
      <c r="AD202" s="234"/>
      <c r="AE202" s="234"/>
      <c r="AF202" s="234"/>
      <c r="AG202" s="234"/>
      <c r="AH202" s="234"/>
      <c r="AI202" s="234"/>
      <c r="AJ202" s="234"/>
      <c r="AK202" s="234"/>
      <c r="AL202" s="234"/>
      <c r="AM202" s="234"/>
      <c r="AN202" s="234"/>
      <c r="AO202" s="234"/>
      <c r="AP202" s="234"/>
      <c r="AQ202" s="234"/>
      <c r="AR202" s="234"/>
      <c r="AS202" s="234"/>
      <c r="AT202" s="234"/>
      <c r="AU202" s="234"/>
    </row>
    <row r="203" spans="2:47" ht="13.5" customHeight="1">
      <c r="B203" s="234"/>
      <c r="C203" s="234"/>
      <c r="D203" s="234"/>
      <c r="E203" s="234"/>
      <c r="F203" s="234"/>
      <c r="G203" s="234"/>
      <c r="H203" s="234"/>
      <c r="I203" s="234"/>
      <c r="J203" s="234"/>
      <c r="K203" s="234"/>
      <c r="L203" s="234"/>
      <c r="M203" s="234"/>
      <c r="N203" s="234"/>
      <c r="O203" s="234"/>
      <c r="P203" s="234"/>
      <c r="Q203" s="234"/>
      <c r="R203" s="234"/>
      <c r="S203" s="234"/>
      <c r="T203" s="234"/>
      <c r="U203" s="234"/>
      <c r="V203" s="234"/>
      <c r="W203" s="234"/>
      <c r="X203" s="234"/>
      <c r="Y203" s="234"/>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row>
    <row r="204" spans="2:47" ht="13.5" customHeight="1">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row>
    <row r="205" spans="2:47" ht="13.5" customHeight="1">
      <c r="B205" s="234"/>
      <c r="C205" s="234"/>
      <c r="D205" s="234"/>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row>
    <row r="206" spans="2:47" ht="13.5" customHeight="1">
      <c r="B206" s="234"/>
      <c r="C206" s="234"/>
      <c r="D206" s="234"/>
      <c r="E206" s="234"/>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row>
    <row r="207" spans="2:47" ht="13.5" customHeight="1">
      <c r="B207" s="234"/>
      <c r="C207" s="234"/>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row>
    <row r="208" spans="2:47" ht="13.5" customHeight="1">
      <c r="B208" s="234"/>
      <c r="C208" s="234"/>
      <c r="D208" s="234"/>
      <c r="E208" s="234"/>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row>
    <row r="209" spans="2:47" ht="13.5" customHeight="1">
      <c r="B209" s="234"/>
      <c r="C209" s="234"/>
      <c r="D209" s="234"/>
      <c r="E209" s="234"/>
      <c r="F209" s="234"/>
      <c r="G209" s="234"/>
      <c r="H209" s="234"/>
      <c r="I209" s="234"/>
      <c r="J209" s="234"/>
      <c r="K209" s="234"/>
      <c r="L209" s="234"/>
      <c r="M209" s="234"/>
      <c r="N209" s="234"/>
      <c r="O209" s="234"/>
      <c r="P209" s="234"/>
      <c r="Q209" s="234"/>
      <c r="R209" s="234"/>
      <c r="S209" s="234"/>
      <c r="T209" s="234"/>
      <c r="U209" s="234"/>
      <c r="V209" s="234"/>
      <c r="W209" s="234"/>
      <c r="X209" s="234"/>
      <c r="Y209" s="234"/>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row>
    <row r="210" spans="2:47" ht="13.5" customHeight="1">
      <c r="B210" s="234"/>
      <c r="C210" s="234"/>
      <c r="D210" s="234"/>
      <c r="E210" s="234"/>
      <c r="F210" s="234"/>
      <c r="G210" s="234"/>
      <c r="H210" s="234"/>
      <c r="I210" s="234"/>
      <c r="J210" s="234"/>
      <c r="K210" s="234"/>
      <c r="L210" s="234"/>
      <c r="M210" s="234"/>
      <c r="N210" s="234"/>
      <c r="O210" s="234"/>
      <c r="P210" s="234"/>
      <c r="Q210" s="234"/>
      <c r="R210" s="234"/>
      <c r="S210" s="234"/>
      <c r="T210" s="234"/>
      <c r="U210" s="234"/>
      <c r="V210" s="234"/>
      <c r="W210" s="234"/>
      <c r="X210" s="234"/>
      <c r="Y210" s="234"/>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row>
    <row r="211" spans="2:47" ht="13.5" customHeight="1">
      <c r="B211" s="234"/>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row>
    <row r="212" spans="2:47" ht="13.5" customHeight="1">
      <c r="B212" s="234"/>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row>
    <row r="213" spans="2:47" ht="13.5" customHeight="1">
      <c r="B213" s="234"/>
      <c r="C213" s="234"/>
      <c r="D213" s="234"/>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row>
    <row r="214" spans="2:47" ht="13.5" customHeight="1">
      <c r="B214" s="234"/>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row>
    <row r="215" spans="2:47" ht="13.5" customHeight="1">
      <c r="B215" s="234"/>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row>
    <row r="216" spans="2:47" ht="13.5" customHeight="1">
      <c r="B216" s="234"/>
      <c r="C216" s="234"/>
      <c r="D216" s="234"/>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234"/>
      <c r="AQ216" s="234"/>
      <c r="AR216" s="234"/>
      <c r="AS216" s="234"/>
      <c r="AT216" s="234"/>
      <c r="AU216" s="234"/>
    </row>
    <row r="217" spans="2:47" ht="13.5" customHeight="1">
      <c r="B217" s="234"/>
      <c r="C217" s="234"/>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234"/>
      <c r="AT217" s="234"/>
      <c r="AU217" s="234"/>
    </row>
    <row r="218" spans="2:47" ht="13.5" customHeight="1">
      <c r="B218" s="234"/>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234"/>
      <c r="AT218" s="234"/>
      <c r="AU218" s="234"/>
    </row>
    <row r="219" spans="2:47" ht="13.5" customHeight="1">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234"/>
      <c r="AT219" s="234"/>
      <c r="AU219" s="234"/>
    </row>
    <row r="220" spans="2:47" ht="13.5" customHeight="1">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34"/>
      <c r="AJ220" s="234"/>
      <c r="AK220" s="234"/>
      <c r="AL220" s="234"/>
      <c r="AM220" s="234"/>
      <c r="AN220" s="234"/>
      <c r="AO220" s="234"/>
      <c r="AP220" s="234"/>
      <c r="AQ220" s="234"/>
      <c r="AR220" s="234"/>
      <c r="AS220" s="234"/>
      <c r="AT220" s="234"/>
      <c r="AU220" s="234"/>
    </row>
    <row r="221" spans="2:47" ht="13.5" customHeight="1">
      <c r="B221" s="234"/>
      <c r="C221" s="234"/>
      <c r="D221" s="234"/>
      <c r="E221" s="234"/>
      <c r="F221" s="234"/>
      <c r="G221" s="234"/>
      <c r="H221" s="234"/>
      <c r="I221" s="234"/>
      <c r="J221" s="234"/>
      <c r="K221" s="234"/>
      <c r="L221" s="234"/>
      <c r="M221" s="234"/>
      <c r="N221" s="234"/>
      <c r="O221" s="234"/>
      <c r="P221" s="234"/>
      <c r="Q221" s="234"/>
      <c r="R221" s="234"/>
      <c r="S221" s="234"/>
      <c r="T221" s="234"/>
      <c r="U221" s="234"/>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234"/>
      <c r="AT221" s="234"/>
      <c r="AU221" s="234"/>
    </row>
    <row r="222" spans="2:47" ht="13.5" customHeight="1">
      <c r="B222" s="234"/>
      <c r="C222" s="234"/>
      <c r="D222" s="234"/>
      <c r="E222" s="234"/>
      <c r="F222" s="234"/>
      <c r="G222" s="234"/>
      <c r="H222" s="234"/>
      <c r="I222" s="234"/>
      <c r="J222" s="234"/>
      <c r="K222" s="234"/>
      <c r="L222" s="234"/>
      <c r="M222" s="234"/>
      <c r="N222" s="234"/>
      <c r="O222" s="234"/>
      <c r="P222" s="234"/>
      <c r="Q222" s="234"/>
      <c r="R222" s="234"/>
      <c r="S222" s="234"/>
      <c r="T222" s="234"/>
      <c r="U222" s="234"/>
      <c r="V222" s="234"/>
      <c r="W222" s="234"/>
      <c r="X222" s="234"/>
      <c r="Y222" s="234"/>
      <c r="Z222" s="234"/>
      <c r="AA222" s="234"/>
      <c r="AB222" s="234"/>
      <c r="AC222" s="234"/>
      <c r="AD222" s="234"/>
      <c r="AE222" s="234"/>
      <c r="AF222" s="234"/>
      <c r="AG222" s="234"/>
      <c r="AH222" s="234"/>
      <c r="AI222" s="234"/>
      <c r="AJ222" s="234"/>
      <c r="AK222" s="234"/>
      <c r="AL222" s="234"/>
      <c r="AM222" s="234"/>
      <c r="AN222" s="234"/>
      <c r="AO222" s="234"/>
      <c r="AP222" s="234"/>
      <c r="AQ222" s="234"/>
      <c r="AR222" s="234"/>
      <c r="AS222" s="234"/>
      <c r="AT222" s="234"/>
      <c r="AU222" s="234"/>
    </row>
    <row r="223" spans="2:47" ht="13.5" customHeight="1">
      <c r="B223" s="234"/>
      <c r="C223" s="234"/>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34"/>
      <c r="AD223" s="234"/>
      <c r="AE223" s="234"/>
      <c r="AF223" s="234"/>
      <c r="AG223" s="234"/>
      <c r="AH223" s="234"/>
      <c r="AI223" s="234"/>
      <c r="AJ223" s="234"/>
      <c r="AK223" s="234"/>
      <c r="AL223" s="234"/>
      <c r="AM223" s="234"/>
      <c r="AN223" s="234"/>
      <c r="AO223" s="234"/>
      <c r="AP223" s="234"/>
      <c r="AQ223" s="234"/>
      <c r="AR223" s="234"/>
      <c r="AS223" s="234"/>
      <c r="AT223" s="234"/>
      <c r="AU223" s="234"/>
    </row>
    <row r="224" spans="2:47" ht="13.5" customHeight="1">
      <c r="B224" s="234"/>
      <c r="C224" s="234"/>
      <c r="D224" s="234"/>
      <c r="E224" s="234"/>
      <c r="F224" s="234"/>
      <c r="G224" s="234"/>
      <c r="H224" s="234"/>
      <c r="I224" s="234"/>
      <c r="J224" s="234"/>
      <c r="K224" s="234"/>
      <c r="L224" s="234"/>
      <c r="M224" s="234"/>
      <c r="N224" s="234"/>
      <c r="O224" s="234"/>
      <c r="P224" s="234"/>
      <c r="Q224" s="234"/>
      <c r="R224" s="234"/>
      <c r="S224" s="234"/>
      <c r="T224" s="234"/>
      <c r="U224" s="234"/>
      <c r="V224" s="234"/>
      <c r="W224" s="234"/>
      <c r="X224" s="234"/>
      <c r="Y224" s="234"/>
      <c r="Z224" s="234"/>
      <c r="AA224" s="234"/>
      <c r="AB224" s="234"/>
      <c r="AC224" s="234"/>
      <c r="AD224" s="234"/>
      <c r="AE224" s="234"/>
      <c r="AF224" s="234"/>
      <c r="AG224" s="234"/>
      <c r="AH224" s="234"/>
      <c r="AI224" s="234"/>
      <c r="AJ224" s="234"/>
      <c r="AK224" s="234"/>
      <c r="AL224" s="234"/>
      <c r="AM224" s="234"/>
      <c r="AN224" s="234"/>
      <c r="AO224" s="234"/>
      <c r="AP224" s="234"/>
      <c r="AQ224" s="234"/>
      <c r="AR224" s="234"/>
      <c r="AS224" s="234"/>
      <c r="AT224" s="234"/>
      <c r="AU224" s="234"/>
    </row>
    <row r="225" spans="2:47" ht="13.5" customHeight="1">
      <c r="B225" s="234"/>
      <c r="C225" s="234"/>
      <c r="D225" s="234"/>
      <c r="E225" s="234"/>
      <c r="F225" s="234"/>
      <c r="G225" s="234"/>
      <c r="H225" s="234"/>
      <c r="I225" s="234"/>
      <c r="J225" s="234"/>
      <c r="K225" s="234"/>
      <c r="L225" s="234"/>
      <c r="M225" s="234"/>
      <c r="N225" s="234"/>
      <c r="O225" s="234"/>
      <c r="P225" s="234"/>
      <c r="Q225" s="234"/>
      <c r="R225" s="234"/>
      <c r="S225" s="234"/>
      <c r="T225" s="234"/>
      <c r="U225" s="234"/>
      <c r="V225" s="234"/>
      <c r="W225" s="234"/>
      <c r="X225" s="234"/>
      <c r="Y225" s="234"/>
      <c r="Z225" s="234"/>
      <c r="AA225" s="234"/>
      <c r="AB225" s="234"/>
      <c r="AC225" s="234"/>
      <c r="AD225" s="234"/>
      <c r="AE225" s="234"/>
      <c r="AF225" s="234"/>
      <c r="AG225" s="234"/>
      <c r="AH225" s="234"/>
      <c r="AI225" s="234"/>
      <c r="AJ225" s="234"/>
      <c r="AK225" s="234"/>
      <c r="AL225" s="234"/>
      <c r="AM225" s="234"/>
      <c r="AN225" s="234"/>
      <c r="AO225" s="234"/>
      <c r="AP225" s="234"/>
      <c r="AQ225" s="234"/>
      <c r="AR225" s="234"/>
      <c r="AS225" s="234"/>
      <c r="AT225" s="234"/>
      <c r="AU225" s="234"/>
    </row>
    <row r="226" spans="2:47" ht="13.5" customHeight="1">
      <c r="B226" s="234"/>
      <c r="C226" s="234"/>
      <c r="D226" s="234"/>
      <c r="E226" s="234"/>
      <c r="F226" s="234"/>
      <c r="G226" s="234"/>
      <c r="H226" s="234"/>
      <c r="I226" s="234"/>
      <c r="J226" s="234"/>
      <c r="K226" s="234"/>
      <c r="L226" s="234"/>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c r="AS226" s="234"/>
      <c r="AT226" s="234"/>
      <c r="AU226" s="234"/>
    </row>
    <row r="227" spans="2:47" ht="13.5" customHeight="1">
      <c r="B227" s="234"/>
      <c r="C227" s="234"/>
      <c r="D227" s="234"/>
      <c r="E227" s="234"/>
      <c r="F227" s="234"/>
      <c r="G227" s="234"/>
      <c r="H227" s="234"/>
      <c r="I227" s="234"/>
      <c r="J227" s="234"/>
      <c r="K227" s="234"/>
      <c r="L227" s="234"/>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234"/>
      <c r="AT227" s="234"/>
      <c r="AU227" s="234"/>
    </row>
    <row r="228" spans="2:47" ht="13.5" customHeight="1">
      <c r="B228" s="234"/>
      <c r="C228" s="234"/>
      <c r="D228" s="234"/>
      <c r="E228" s="234"/>
      <c r="F228" s="234"/>
      <c r="G228" s="234"/>
      <c r="H228" s="234"/>
      <c r="I228" s="234"/>
      <c r="J228" s="234"/>
      <c r="K228" s="234"/>
      <c r="L228" s="234"/>
      <c r="M228" s="234"/>
      <c r="N228" s="234"/>
      <c r="O228" s="234"/>
      <c r="P228" s="234"/>
      <c r="Q228" s="234"/>
      <c r="R228" s="234"/>
      <c r="S228" s="234"/>
      <c r="T228" s="234"/>
      <c r="U228" s="234"/>
      <c r="V228" s="234"/>
      <c r="W228" s="234"/>
      <c r="X228" s="234"/>
      <c r="Y228" s="234"/>
      <c r="Z228" s="234"/>
      <c r="AA228" s="234"/>
      <c r="AB228" s="234"/>
      <c r="AC228" s="234"/>
      <c r="AD228" s="234"/>
      <c r="AE228" s="234"/>
      <c r="AF228" s="234"/>
      <c r="AG228" s="234"/>
      <c r="AH228" s="234"/>
      <c r="AI228" s="234"/>
      <c r="AJ228" s="234"/>
      <c r="AK228" s="234"/>
      <c r="AL228" s="234"/>
      <c r="AM228" s="234"/>
      <c r="AN228" s="234"/>
      <c r="AO228" s="234"/>
      <c r="AP228" s="234"/>
      <c r="AQ228" s="234"/>
      <c r="AR228" s="234"/>
      <c r="AS228" s="234"/>
      <c r="AT228" s="234"/>
      <c r="AU228" s="234"/>
    </row>
    <row r="229" spans="2:47" ht="13.5" customHeight="1">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row>
    <row r="230" spans="2:47" ht="13.5" customHeight="1">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4"/>
      <c r="AD230" s="234"/>
      <c r="AE230" s="234"/>
      <c r="AF230" s="234"/>
      <c r="AG230" s="234"/>
      <c r="AH230" s="234"/>
      <c r="AI230" s="234"/>
      <c r="AJ230" s="234"/>
      <c r="AK230" s="234"/>
      <c r="AL230" s="234"/>
      <c r="AM230" s="234"/>
      <c r="AN230" s="234"/>
      <c r="AO230" s="234"/>
      <c r="AP230" s="234"/>
      <c r="AQ230" s="234"/>
      <c r="AR230" s="234"/>
      <c r="AS230" s="234"/>
      <c r="AT230" s="234"/>
      <c r="AU230" s="234"/>
    </row>
    <row r="231" spans="2:47" ht="13.5" customHeight="1">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234"/>
    </row>
    <row r="232" spans="2:47" ht="13.5" customHeight="1">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row>
    <row r="233" spans="2:47" ht="13.5" customHeight="1">
      <c r="B233" s="234"/>
      <c r="C233" s="234"/>
      <c r="D233" s="234"/>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row>
    <row r="234" spans="2:47" ht="13.5" customHeight="1">
      <c r="B234" s="234"/>
      <c r="C234" s="234"/>
      <c r="D234" s="234"/>
      <c r="E234" s="234"/>
      <c r="F234" s="234"/>
      <c r="G234" s="234"/>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row>
    <row r="235" spans="2:47" ht="13.5" customHeight="1">
      <c r="B235" s="234"/>
      <c r="C235" s="234"/>
      <c r="D235" s="234"/>
      <c r="E235" s="234"/>
      <c r="F235" s="234"/>
      <c r="G235" s="234"/>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row>
    <row r="236" spans="2:47" ht="13.5" customHeight="1">
      <c r="B236" s="234"/>
      <c r="C236" s="234"/>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234"/>
      <c r="AO236" s="234"/>
      <c r="AP236" s="234"/>
      <c r="AQ236" s="234"/>
      <c r="AR236" s="234"/>
      <c r="AS236" s="234"/>
      <c r="AT236" s="234"/>
      <c r="AU236" s="234"/>
    </row>
    <row r="237" spans="2:47" ht="13.5" customHeight="1">
      <c r="B237" s="234"/>
      <c r="C237" s="234"/>
      <c r="D237" s="234"/>
      <c r="E237" s="234"/>
      <c r="F237" s="234"/>
      <c r="G237" s="234"/>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c r="AG237" s="234"/>
      <c r="AH237" s="234"/>
      <c r="AI237" s="234"/>
      <c r="AJ237" s="234"/>
      <c r="AK237" s="234"/>
      <c r="AL237" s="234"/>
      <c r="AM237" s="234"/>
      <c r="AN237" s="234"/>
      <c r="AO237" s="234"/>
      <c r="AP237" s="234"/>
      <c r="AQ237" s="234"/>
      <c r="AR237" s="234"/>
      <c r="AS237" s="234"/>
      <c r="AT237" s="234"/>
      <c r="AU237" s="234"/>
    </row>
    <row r="238" spans="2:47" ht="13.5" customHeight="1">
      <c r="B238" s="234"/>
      <c r="C238" s="234"/>
      <c r="D238" s="234"/>
      <c r="E238" s="234"/>
      <c r="F238" s="234"/>
      <c r="G238" s="234"/>
      <c r="H238" s="234"/>
      <c r="I238" s="234"/>
      <c r="J238" s="234"/>
      <c r="K238" s="234"/>
      <c r="L238" s="234"/>
      <c r="M238" s="234"/>
      <c r="N238" s="234"/>
      <c r="O238" s="234"/>
      <c r="P238" s="234"/>
      <c r="Q238" s="234"/>
      <c r="R238" s="234"/>
      <c r="S238" s="234"/>
      <c r="T238" s="234"/>
      <c r="U238" s="234"/>
      <c r="V238" s="234"/>
      <c r="W238" s="234"/>
      <c r="X238" s="234"/>
      <c r="Y238" s="234"/>
      <c r="Z238" s="234"/>
      <c r="AA238" s="234"/>
      <c r="AB238" s="234"/>
      <c r="AC238" s="234"/>
      <c r="AD238" s="234"/>
      <c r="AE238" s="234"/>
      <c r="AF238" s="234"/>
      <c r="AG238" s="234"/>
      <c r="AH238" s="234"/>
      <c r="AI238" s="234"/>
      <c r="AJ238" s="234"/>
      <c r="AK238" s="234"/>
      <c r="AL238" s="234"/>
      <c r="AM238" s="234"/>
      <c r="AN238" s="234"/>
      <c r="AO238" s="234"/>
      <c r="AP238" s="234"/>
      <c r="AQ238" s="234"/>
      <c r="AR238" s="234"/>
      <c r="AS238" s="234"/>
      <c r="AT238" s="234"/>
      <c r="AU238" s="234"/>
    </row>
    <row r="239" spans="2:47" ht="13.5" customHeight="1">
      <c r="B239" s="234"/>
      <c r="C239" s="234"/>
      <c r="D239" s="234"/>
      <c r="E239" s="234"/>
      <c r="F239" s="234"/>
      <c r="G239" s="234"/>
      <c r="H239" s="234"/>
      <c r="I239" s="234"/>
      <c r="J239" s="234"/>
      <c r="K239" s="234"/>
      <c r="L239" s="234"/>
      <c r="M239" s="234"/>
      <c r="N239" s="234"/>
      <c r="O239" s="234"/>
      <c r="P239" s="234"/>
      <c r="Q239" s="234"/>
      <c r="R239" s="234"/>
      <c r="S239" s="234"/>
      <c r="T239" s="234"/>
      <c r="U239" s="234"/>
      <c r="V239" s="234"/>
      <c r="W239" s="234"/>
      <c r="X239" s="234"/>
      <c r="Y239" s="234"/>
      <c r="Z239" s="234"/>
      <c r="AA239" s="234"/>
      <c r="AB239" s="234"/>
      <c r="AC239" s="234"/>
      <c r="AD239" s="234"/>
      <c r="AE239" s="234"/>
      <c r="AF239" s="234"/>
      <c r="AG239" s="234"/>
      <c r="AH239" s="234"/>
      <c r="AI239" s="234"/>
      <c r="AJ239" s="234"/>
      <c r="AK239" s="234"/>
      <c r="AL239" s="234"/>
      <c r="AM239" s="234"/>
      <c r="AN239" s="234"/>
      <c r="AO239" s="234"/>
      <c r="AP239" s="234"/>
      <c r="AQ239" s="234"/>
      <c r="AR239" s="234"/>
      <c r="AS239" s="234"/>
      <c r="AT239" s="234"/>
      <c r="AU239" s="234"/>
    </row>
    <row r="240" spans="2:47" ht="13.5" customHeight="1">
      <c r="B240" s="234"/>
      <c r="C240" s="234"/>
      <c r="D240" s="234"/>
      <c r="E240" s="234"/>
      <c r="F240" s="234"/>
      <c r="G240" s="234"/>
      <c r="H240" s="234"/>
      <c r="I240" s="234"/>
      <c r="J240" s="234"/>
      <c r="K240" s="234"/>
      <c r="L240" s="234"/>
      <c r="M240" s="234"/>
      <c r="N240" s="234"/>
      <c r="O240" s="234"/>
      <c r="P240" s="234"/>
      <c r="Q240" s="234"/>
      <c r="R240" s="234"/>
      <c r="S240" s="234"/>
      <c r="T240" s="234"/>
      <c r="U240" s="234"/>
      <c r="V240" s="234"/>
      <c r="W240" s="234"/>
      <c r="X240" s="234"/>
      <c r="Y240" s="234"/>
      <c r="Z240" s="234"/>
      <c r="AA240" s="234"/>
      <c r="AB240" s="234"/>
      <c r="AC240" s="234"/>
      <c r="AD240" s="234"/>
      <c r="AE240" s="234"/>
      <c r="AF240" s="234"/>
      <c r="AG240" s="234"/>
      <c r="AH240" s="234"/>
      <c r="AI240" s="234"/>
      <c r="AJ240" s="234"/>
      <c r="AK240" s="234"/>
      <c r="AL240" s="234"/>
      <c r="AM240" s="234"/>
      <c r="AN240" s="234"/>
      <c r="AO240" s="234"/>
      <c r="AP240" s="234"/>
      <c r="AQ240" s="234"/>
      <c r="AR240" s="234"/>
      <c r="AS240" s="234"/>
      <c r="AT240" s="234"/>
      <c r="AU240" s="234"/>
    </row>
    <row r="241" spans="2:47" ht="13.5" customHeight="1">
      <c r="B241" s="234"/>
      <c r="C241" s="234"/>
      <c r="D241" s="234"/>
      <c r="E241" s="234"/>
      <c r="F241" s="234"/>
      <c r="G241" s="234"/>
      <c r="H241" s="234"/>
      <c r="I241" s="234"/>
      <c r="J241" s="234"/>
      <c r="K241" s="234"/>
      <c r="L241" s="234"/>
      <c r="M241" s="234"/>
      <c r="N241" s="234"/>
      <c r="O241" s="234"/>
      <c r="P241" s="234"/>
      <c r="Q241" s="234"/>
      <c r="R241" s="234"/>
      <c r="S241" s="234"/>
      <c r="T241" s="234"/>
      <c r="U241" s="234"/>
      <c r="V241" s="234"/>
      <c r="W241" s="234"/>
      <c r="X241" s="234"/>
      <c r="Y241" s="234"/>
      <c r="Z241" s="234"/>
      <c r="AA241" s="234"/>
      <c r="AB241" s="234"/>
      <c r="AC241" s="234"/>
      <c r="AD241" s="234"/>
      <c r="AE241" s="234"/>
      <c r="AF241" s="234"/>
      <c r="AG241" s="234"/>
      <c r="AH241" s="234"/>
      <c r="AI241" s="234"/>
      <c r="AJ241" s="234"/>
      <c r="AK241" s="234"/>
      <c r="AL241" s="234"/>
      <c r="AM241" s="234"/>
      <c r="AN241" s="234"/>
      <c r="AO241" s="234"/>
      <c r="AP241" s="234"/>
      <c r="AQ241" s="234"/>
      <c r="AR241" s="234"/>
      <c r="AS241" s="234"/>
      <c r="AT241" s="234"/>
      <c r="AU241" s="234"/>
    </row>
    <row r="242" spans="2:47" ht="13.5" customHeight="1">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c r="AQ242" s="234"/>
      <c r="AR242" s="234"/>
      <c r="AS242" s="234"/>
      <c r="AT242" s="234"/>
      <c r="AU242" s="234"/>
    </row>
    <row r="243" spans="2:47" ht="13.5" customHeight="1">
      <c r="B243" s="234"/>
      <c r="C243" s="234"/>
      <c r="D243" s="234"/>
      <c r="E243" s="234"/>
      <c r="F243" s="234"/>
      <c r="G243" s="234"/>
      <c r="H243" s="234"/>
      <c r="I243" s="234"/>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234"/>
      <c r="AG243" s="234"/>
      <c r="AH243" s="234"/>
      <c r="AI243" s="234"/>
      <c r="AJ243" s="234"/>
      <c r="AK243" s="234"/>
      <c r="AL243" s="234"/>
      <c r="AM243" s="234"/>
      <c r="AN243" s="234"/>
      <c r="AO243" s="234"/>
      <c r="AP243" s="234"/>
      <c r="AQ243" s="234"/>
      <c r="AR243" s="234"/>
      <c r="AS243" s="234"/>
      <c r="AT243" s="234"/>
      <c r="AU243" s="234"/>
    </row>
    <row r="244" spans="2:47" ht="13.5" customHeight="1">
      <c r="B244" s="234"/>
      <c r="C244" s="234"/>
      <c r="D244" s="234"/>
      <c r="E244" s="234"/>
      <c r="F244" s="234"/>
      <c r="G244" s="234"/>
      <c r="H244" s="234"/>
      <c r="I244" s="234"/>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c r="AQ244" s="234"/>
      <c r="AR244" s="234"/>
      <c r="AS244" s="234"/>
      <c r="AT244" s="234"/>
      <c r="AU244" s="234"/>
    </row>
    <row r="245" spans="2:47" ht="13.5" customHeight="1">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row>
    <row r="246" spans="2:47" ht="13.5" customHeight="1">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row>
    <row r="247" spans="2:47" ht="13.5" customHeight="1">
      <c r="B247" s="234"/>
      <c r="C247" s="234"/>
      <c r="D247" s="234"/>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U247" s="234"/>
    </row>
    <row r="248" spans="2:47" ht="13.5" customHeight="1">
      <c r="B248" s="234"/>
      <c r="C248" s="234"/>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234"/>
    </row>
    <row r="249" spans="2:47" ht="13.5" customHeight="1">
      <c r="B249" s="234"/>
      <c r="C249" s="234"/>
      <c r="D249" s="234"/>
      <c r="E249" s="2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row>
    <row r="250" spans="2:47" ht="13.5" customHeight="1">
      <c r="B250" s="234"/>
      <c r="C250" s="234"/>
      <c r="D250" s="234"/>
      <c r="E250" s="234"/>
      <c r="F250" s="234"/>
      <c r="G250" s="234"/>
      <c r="H250" s="234"/>
      <c r="I250" s="234"/>
      <c r="J250" s="234"/>
      <c r="K250" s="234"/>
      <c r="L250" s="234"/>
      <c r="M250" s="234"/>
      <c r="N250" s="234"/>
      <c r="O250" s="234"/>
      <c r="P250" s="234"/>
      <c r="Q250" s="234"/>
      <c r="R250" s="234"/>
      <c r="S250" s="234"/>
      <c r="T250" s="234"/>
      <c r="U250" s="234"/>
      <c r="V250" s="234"/>
      <c r="W250" s="234"/>
      <c r="X250" s="234"/>
      <c r="Y250" s="234"/>
      <c r="Z250" s="234"/>
      <c r="AA250" s="234"/>
      <c r="AB250" s="234"/>
      <c r="AC250" s="234"/>
      <c r="AD250" s="234"/>
      <c r="AE250" s="234"/>
      <c r="AF250" s="234"/>
      <c r="AG250" s="234"/>
      <c r="AH250" s="234"/>
      <c r="AI250" s="234"/>
      <c r="AJ250" s="234"/>
      <c r="AK250" s="234"/>
      <c r="AL250" s="234"/>
      <c r="AM250" s="234"/>
      <c r="AN250" s="234"/>
      <c r="AO250" s="234"/>
      <c r="AP250" s="234"/>
      <c r="AQ250" s="234"/>
      <c r="AR250" s="234"/>
      <c r="AS250" s="234"/>
      <c r="AT250" s="234"/>
      <c r="AU250" s="234"/>
    </row>
    <row r="251" spans="2:47" ht="13.5" customHeight="1">
      <c r="B251" s="234"/>
      <c r="C251" s="234"/>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row>
    <row r="252" spans="2:47" ht="13.5" customHeight="1">
      <c r="B252" s="234"/>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E252" s="234"/>
      <c r="AF252" s="234"/>
      <c r="AG252" s="234"/>
      <c r="AH252" s="234"/>
      <c r="AI252" s="234"/>
      <c r="AJ252" s="234"/>
      <c r="AK252" s="234"/>
      <c r="AL252" s="234"/>
      <c r="AM252" s="234"/>
      <c r="AN252" s="234"/>
      <c r="AO252" s="234"/>
      <c r="AP252" s="234"/>
      <c r="AQ252" s="234"/>
      <c r="AR252" s="234"/>
      <c r="AS252" s="234"/>
      <c r="AT252" s="234"/>
      <c r="AU252" s="234"/>
    </row>
    <row r="253" spans="2:47" ht="13.5" customHeight="1">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c r="AG253" s="234"/>
      <c r="AH253" s="234"/>
      <c r="AI253" s="234"/>
      <c r="AJ253" s="234"/>
      <c r="AK253" s="234"/>
      <c r="AL253" s="234"/>
      <c r="AM253" s="234"/>
      <c r="AN253" s="234"/>
      <c r="AO253" s="234"/>
      <c r="AP253" s="234"/>
      <c r="AQ253" s="234"/>
      <c r="AR253" s="234"/>
      <c r="AS253" s="234"/>
      <c r="AT253" s="234"/>
      <c r="AU253" s="234"/>
    </row>
    <row r="254" spans="2:47" ht="13.5" customHeight="1">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34"/>
      <c r="AD254" s="234"/>
      <c r="AE254" s="234"/>
      <c r="AF254" s="234"/>
      <c r="AG254" s="234"/>
      <c r="AH254" s="234"/>
      <c r="AI254" s="234"/>
      <c r="AJ254" s="234"/>
      <c r="AK254" s="234"/>
      <c r="AL254" s="234"/>
      <c r="AM254" s="234"/>
      <c r="AN254" s="234"/>
      <c r="AO254" s="234"/>
      <c r="AP254" s="234"/>
      <c r="AQ254" s="234"/>
      <c r="AR254" s="234"/>
      <c r="AS254" s="234"/>
      <c r="AT254" s="234"/>
      <c r="AU254" s="234"/>
    </row>
    <row r="255" spans="2:47" ht="13.5" customHeight="1">
      <c r="B255" s="234"/>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c r="AS255" s="234"/>
      <c r="AT255" s="234"/>
      <c r="AU255" s="234"/>
    </row>
    <row r="256" spans="2:47" ht="13.5" customHeight="1">
      <c r="B256" s="234"/>
      <c r="C256" s="234"/>
      <c r="D256" s="234"/>
      <c r="E256" s="234"/>
      <c r="F256" s="234"/>
      <c r="G256" s="234"/>
      <c r="H256" s="234"/>
      <c r="I256" s="234"/>
      <c r="J256" s="234"/>
      <c r="K256" s="234"/>
      <c r="L256" s="234"/>
      <c r="M256" s="234"/>
      <c r="N256" s="234"/>
      <c r="O256" s="234"/>
      <c r="P256" s="234"/>
      <c r="Q256" s="234"/>
      <c r="R256" s="234"/>
      <c r="S256" s="234"/>
      <c r="T256" s="234"/>
      <c r="U256" s="234"/>
      <c r="V256" s="234"/>
      <c r="W256" s="234"/>
      <c r="X256" s="234"/>
      <c r="Y256" s="234"/>
      <c r="Z256" s="234"/>
      <c r="AA256" s="234"/>
      <c r="AB256" s="234"/>
      <c r="AC256" s="234"/>
      <c r="AD256" s="234"/>
      <c r="AE256" s="234"/>
      <c r="AF256" s="234"/>
      <c r="AG256" s="234"/>
      <c r="AH256" s="234"/>
      <c r="AI256" s="234"/>
      <c r="AJ256" s="234"/>
      <c r="AK256" s="234"/>
      <c r="AL256" s="234"/>
      <c r="AM256" s="234"/>
      <c r="AN256" s="234"/>
      <c r="AO256" s="234"/>
      <c r="AP256" s="234"/>
      <c r="AQ256" s="234"/>
      <c r="AR256" s="234"/>
      <c r="AS256" s="234"/>
      <c r="AT256" s="234"/>
      <c r="AU256" s="234"/>
    </row>
    <row r="257" spans="2:47" ht="13.5" customHeight="1">
      <c r="B257" s="234"/>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4"/>
      <c r="AD257" s="234"/>
      <c r="AE257" s="234"/>
      <c r="AF257" s="234"/>
      <c r="AG257" s="234"/>
      <c r="AH257" s="234"/>
      <c r="AI257" s="234"/>
      <c r="AJ257" s="234"/>
      <c r="AK257" s="234"/>
      <c r="AL257" s="234"/>
      <c r="AM257" s="234"/>
      <c r="AN257" s="234"/>
      <c r="AO257" s="234"/>
      <c r="AP257" s="234"/>
      <c r="AQ257" s="234"/>
      <c r="AR257" s="234"/>
      <c r="AS257" s="234"/>
      <c r="AT257" s="234"/>
      <c r="AU257" s="234"/>
    </row>
    <row r="258" spans="2:47" ht="13.5" customHeight="1">
      <c r="B258" s="234"/>
      <c r="C258" s="234"/>
      <c r="D258" s="234"/>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c r="AQ258" s="234"/>
      <c r="AR258" s="234"/>
      <c r="AS258" s="234"/>
      <c r="AT258" s="234"/>
      <c r="AU258" s="234"/>
    </row>
    <row r="259" spans="2:47" ht="13.5" customHeight="1">
      <c r="B259" s="234"/>
      <c r="C259" s="234"/>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4"/>
      <c r="AD259" s="234"/>
      <c r="AE259" s="234"/>
      <c r="AF259" s="234"/>
      <c r="AG259" s="234"/>
      <c r="AH259" s="234"/>
      <c r="AI259" s="234"/>
      <c r="AJ259" s="234"/>
      <c r="AK259" s="234"/>
      <c r="AL259" s="234"/>
      <c r="AM259" s="234"/>
      <c r="AN259" s="234"/>
      <c r="AO259" s="234"/>
      <c r="AP259" s="234"/>
      <c r="AQ259" s="234"/>
      <c r="AR259" s="234"/>
      <c r="AS259" s="234"/>
      <c r="AT259" s="234"/>
      <c r="AU259" s="234"/>
    </row>
    <row r="260" spans="2:47" ht="13.5" customHeight="1">
      <c r="B260" s="234"/>
      <c r="C260" s="234"/>
      <c r="D260" s="234"/>
      <c r="E260" s="234"/>
      <c r="F260" s="234"/>
      <c r="G260" s="234"/>
      <c r="H260" s="234"/>
      <c r="I260" s="234"/>
      <c r="J260" s="234"/>
      <c r="K260" s="234"/>
      <c r="L260" s="234"/>
      <c r="M260" s="234"/>
      <c r="N260" s="234"/>
      <c r="O260" s="234"/>
      <c r="P260" s="234"/>
      <c r="Q260" s="234"/>
      <c r="R260" s="234"/>
      <c r="S260" s="234"/>
      <c r="T260" s="234"/>
      <c r="U260" s="234"/>
      <c r="V260" s="234"/>
      <c r="W260" s="234"/>
      <c r="X260" s="234"/>
      <c r="Y260" s="234"/>
      <c r="Z260" s="234"/>
      <c r="AA260" s="234"/>
      <c r="AB260" s="234"/>
      <c r="AC260" s="234"/>
      <c r="AD260" s="234"/>
      <c r="AE260" s="234"/>
      <c r="AF260" s="234"/>
      <c r="AG260" s="234"/>
      <c r="AH260" s="234"/>
      <c r="AI260" s="234"/>
      <c r="AJ260" s="234"/>
      <c r="AK260" s="234"/>
      <c r="AL260" s="234"/>
      <c r="AM260" s="234"/>
      <c r="AN260" s="234"/>
      <c r="AO260" s="234"/>
      <c r="AP260" s="234"/>
      <c r="AQ260" s="234"/>
      <c r="AR260" s="234"/>
      <c r="AS260" s="234"/>
      <c r="AT260" s="234"/>
      <c r="AU260" s="234"/>
    </row>
    <row r="261" spans="2:47" ht="13.5" customHeight="1">
      <c r="B261" s="234"/>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34"/>
      <c r="AD261" s="234"/>
      <c r="AE261" s="234"/>
      <c r="AF261" s="234"/>
      <c r="AG261" s="234"/>
      <c r="AH261" s="234"/>
      <c r="AI261" s="234"/>
      <c r="AJ261" s="234"/>
      <c r="AK261" s="234"/>
      <c r="AL261" s="234"/>
      <c r="AM261" s="234"/>
      <c r="AN261" s="234"/>
      <c r="AO261" s="234"/>
      <c r="AP261" s="234"/>
      <c r="AQ261" s="234"/>
      <c r="AR261" s="234"/>
      <c r="AS261" s="234"/>
      <c r="AT261" s="234"/>
      <c r="AU261" s="234"/>
    </row>
    <row r="262" spans="2:47" ht="13.5" customHeight="1">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4"/>
      <c r="AD262" s="234"/>
      <c r="AE262" s="234"/>
      <c r="AF262" s="234"/>
      <c r="AG262" s="234"/>
      <c r="AH262" s="234"/>
      <c r="AI262" s="234"/>
      <c r="AJ262" s="234"/>
      <c r="AK262" s="234"/>
      <c r="AL262" s="234"/>
      <c r="AM262" s="234"/>
      <c r="AN262" s="234"/>
      <c r="AO262" s="234"/>
      <c r="AP262" s="234"/>
      <c r="AQ262" s="234"/>
      <c r="AR262" s="234"/>
      <c r="AS262" s="234"/>
      <c r="AT262" s="234"/>
      <c r="AU262" s="234"/>
    </row>
    <row r="263" spans="2:47" ht="13.5" customHeight="1">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4"/>
      <c r="AD263" s="234"/>
      <c r="AE263" s="234"/>
      <c r="AF263" s="234"/>
      <c r="AG263" s="234"/>
      <c r="AH263" s="234"/>
      <c r="AI263" s="234"/>
      <c r="AJ263" s="234"/>
      <c r="AK263" s="234"/>
      <c r="AL263" s="234"/>
      <c r="AM263" s="234"/>
      <c r="AN263" s="234"/>
      <c r="AO263" s="234"/>
      <c r="AP263" s="234"/>
      <c r="AQ263" s="234"/>
      <c r="AR263" s="234"/>
      <c r="AS263" s="234"/>
      <c r="AT263" s="234"/>
      <c r="AU263" s="234"/>
    </row>
    <row r="264" spans="2:47" ht="13.5" customHeight="1">
      <c r="B264" s="234"/>
      <c r="C264" s="234"/>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4"/>
      <c r="AD264" s="234"/>
      <c r="AE264" s="234"/>
      <c r="AF264" s="234"/>
      <c r="AG264" s="234"/>
      <c r="AH264" s="234"/>
      <c r="AI264" s="234"/>
      <c r="AJ264" s="234"/>
      <c r="AK264" s="234"/>
      <c r="AL264" s="234"/>
      <c r="AM264" s="234"/>
      <c r="AN264" s="234"/>
      <c r="AO264" s="234"/>
      <c r="AP264" s="234"/>
      <c r="AQ264" s="234"/>
      <c r="AR264" s="234"/>
      <c r="AS264" s="234"/>
      <c r="AT264" s="234"/>
      <c r="AU264" s="234"/>
    </row>
    <row r="265" spans="2:47" ht="13.5" customHeight="1">
      <c r="B265" s="234"/>
      <c r="C265" s="234"/>
      <c r="D265" s="234"/>
      <c r="E265" s="234"/>
      <c r="F265" s="234"/>
      <c r="G265" s="234"/>
      <c r="H265" s="234"/>
      <c r="I265" s="234"/>
      <c r="J265" s="234"/>
      <c r="K265" s="234"/>
      <c r="L265" s="234"/>
      <c r="M265" s="234"/>
      <c r="N265" s="234"/>
      <c r="O265" s="234"/>
      <c r="P265" s="234"/>
      <c r="Q265" s="234"/>
      <c r="R265" s="234"/>
      <c r="S265" s="234"/>
      <c r="T265" s="234"/>
      <c r="U265" s="234"/>
      <c r="V265" s="234"/>
      <c r="W265" s="234"/>
      <c r="X265" s="234"/>
      <c r="Y265" s="234"/>
      <c r="Z265" s="234"/>
      <c r="AA265" s="234"/>
      <c r="AB265" s="234"/>
      <c r="AC265" s="234"/>
      <c r="AD265" s="234"/>
      <c r="AE265" s="234"/>
      <c r="AF265" s="234"/>
      <c r="AG265" s="234"/>
      <c r="AH265" s="234"/>
      <c r="AI265" s="234"/>
      <c r="AJ265" s="234"/>
      <c r="AK265" s="234"/>
      <c r="AL265" s="234"/>
      <c r="AM265" s="234"/>
      <c r="AN265" s="234"/>
      <c r="AO265" s="234"/>
      <c r="AP265" s="234"/>
      <c r="AQ265" s="234"/>
      <c r="AR265" s="234"/>
      <c r="AS265" s="234"/>
      <c r="AT265" s="234"/>
      <c r="AU265" s="234"/>
    </row>
    <row r="266" spans="2:47" ht="13.5" customHeight="1">
      <c r="B266" s="234"/>
      <c r="C266" s="234"/>
      <c r="D266" s="234"/>
      <c r="E266" s="234"/>
      <c r="F266" s="234"/>
      <c r="G266" s="234"/>
      <c r="H266" s="234"/>
      <c r="I266" s="234"/>
      <c r="J266" s="234"/>
      <c r="K266" s="234"/>
      <c r="L266" s="234"/>
      <c r="M266" s="234"/>
      <c r="N266" s="234"/>
      <c r="O266" s="234"/>
      <c r="P266" s="234"/>
      <c r="Q266" s="234"/>
      <c r="R266" s="234"/>
      <c r="S266" s="234"/>
      <c r="T266" s="234"/>
      <c r="U266" s="234"/>
      <c r="V266" s="234"/>
      <c r="W266" s="234"/>
      <c r="X266" s="234"/>
      <c r="Y266" s="234"/>
      <c r="Z266" s="234"/>
      <c r="AA266" s="234"/>
      <c r="AB266" s="234"/>
      <c r="AC266" s="234"/>
      <c r="AD266" s="234"/>
      <c r="AE266" s="234"/>
      <c r="AF266" s="234"/>
      <c r="AG266" s="234"/>
      <c r="AH266" s="234"/>
      <c r="AI266" s="234"/>
      <c r="AJ266" s="234"/>
      <c r="AK266" s="234"/>
      <c r="AL266" s="234"/>
      <c r="AM266" s="234"/>
      <c r="AN266" s="234"/>
      <c r="AO266" s="234"/>
      <c r="AP266" s="234"/>
      <c r="AQ266" s="234"/>
      <c r="AR266" s="234"/>
      <c r="AS266" s="234"/>
      <c r="AT266" s="234"/>
      <c r="AU266" s="234"/>
    </row>
    <row r="267" spans="2:47" ht="13.5" customHeight="1">
      <c r="B267" s="234"/>
      <c r="C267" s="234"/>
      <c r="D267" s="234"/>
      <c r="E267" s="234"/>
      <c r="F267" s="234"/>
      <c r="G267" s="234"/>
      <c r="H267" s="234"/>
      <c r="I267" s="234"/>
      <c r="J267" s="234"/>
      <c r="K267" s="234"/>
      <c r="L267" s="234"/>
      <c r="M267" s="234"/>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234"/>
      <c r="AL267" s="234"/>
      <c r="AM267" s="234"/>
      <c r="AN267" s="234"/>
      <c r="AO267" s="234"/>
      <c r="AP267" s="234"/>
      <c r="AQ267" s="234"/>
      <c r="AR267" s="234"/>
      <c r="AS267" s="234"/>
      <c r="AT267" s="234"/>
      <c r="AU267" s="234"/>
    </row>
    <row r="268" spans="2:47" ht="13.5" customHeight="1">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234"/>
      <c r="AL268" s="234"/>
      <c r="AM268" s="234"/>
      <c r="AN268" s="234"/>
      <c r="AO268" s="234"/>
      <c r="AP268" s="234"/>
      <c r="AQ268" s="234"/>
      <c r="AR268" s="234"/>
      <c r="AS268" s="234"/>
      <c r="AT268" s="234"/>
      <c r="AU268" s="234"/>
    </row>
    <row r="269" spans="2:47" ht="13.5" customHeight="1">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4"/>
      <c r="AD269" s="234"/>
      <c r="AE269" s="234"/>
      <c r="AF269" s="234"/>
      <c r="AG269" s="234"/>
      <c r="AH269" s="234"/>
      <c r="AI269" s="234"/>
      <c r="AJ269" s="234"/>
      <c r="AK269" s="234"/>
      <c r="AL269" s="234"/>
      <c r="AM269" s="234"/>
      <c r="AN269" s="234"/>
      <c r="AO269" s="234"/>
      <c r="AP269" s="234"/>
      <c r="AQ269" s="234"/>
      <c r="AR269" s="234"/>
      <c r="AS269" s="234"/>
      <c r="AT269" s="234"/>
      <c r="AU269" s="234"/>
    </row>
    <row r="270" spans="2:47" ht="13.5" customHeight="1">
      <c r="B270" s="234"/>
      <c r="C270" s="234"/>
      <c r="D270" s="234"/>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4"/>
      <c r="AD270" s="234"/>
      <c r="AE270" s="234"/>
      <c r="AF270" s="234"/>
      <c r="AG270" s="234"/>
      <c r="AH270" s="234"/>
      <c r="AI270" s="234"/>
      <c r="AJ270" s="234"/>
      <c r="AK270" s="234"/>
      <c r="AL270" s="234"/>
      <c r="AM270" s="234"/>
      <c r="AN270" s="234"/>
      <c r="AO270" s="234"/>
      <c r="AP270" s="234"/>
      <c r="AQ270" s="234"/>
      <c r="AR270" s="234"/>
      <c r="AS270" s="234"/>
      <c r="AT270" s="234"/>
      <c r="AU270" s="234"/>
    </row>
    <row r="271" spans="2:47" ht="13.5" customHeight="1">
      <c r="B271" s="234"/>
      <c r="C271" s="234"/>
      <c r="D271" s="234"/>
      <c r="E271" s="234"/>
      <c r="F271" s="234"/>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c r="AE271" s="234"/>
      <c r="AF271" s="234"/>
      <c r="AG271" s="234"/>
      <c r="AH271" s="234"/>
      <c r="AI271" s="234"/>
      <c r="AJ271" s="234"/>
      <c r="AK271" s="234"/>
      <c r="AL271" s="234"/>
      <c r="AM271" s="234"/>
      <c r="AN271" s="234"/>
      <c r="AO271" s="234"/>
      <c r="AP271" s="234"/>
      <c r="AQ271" s="234"/>
      <c r="AR271" s="234"/>
      <c r="AS271" s="234"/>
      <c r="AT271" s="234"/>
      <c r="AU271" s="234"/>
    </row>
    <row r="272" spans="2:47" ht="13.5" customHeight="1">
      <c r="B272" s="234"/>
      <c r="C272" s="234"/>
      <c r="D272" s="234"/>
      <c r="E272" s="234"/>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234"/>
      <c r="AD272" s="234"/>
      <c r="AE272" s="234"/>
      <c r="AF272" s="234"/>
      <c r="AG272" s="234"/>
      <c r="AH272" s="234"/>
      <c r="AI272" s="234"/>
      <c r="AJ272" s="234"/>
      <c r="AK272" s="234"/>
      <c r="AL272" s="234"/>
      <c r="AM272" s="234"/>
      <c r="AN272" s="234"/>
      <c r="AO272" s="234"/>
      <c r="AP272" s="234"/>
      <c r="AQ272" s="234"/>
      <c r="AR272" s="234"/>
      <c r="AS272" s="234"/>
      <c r="AT272" s="234"/>
      <c r="AU272" s="234"/>
    </row>
    <row r="273" spans="2:47" ht="13.5" customHeight="1">
      <c r="B273" s="234"/>
      <c r="C273" s="234"/>
      <c r="D273" s="234"/>
      <c r="E273" s="234"/>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234"/>
      <c r="AD273" s="234"/>
      <c r="AE273" s="234"/>
      <c r="AF273" s="234"/>
      <c r="AG273" s="234"/>
      <c r="AH273" s="234"/>
      <c r="AI273" s="234"/>
      <c r="AJ273" s="234"/>
      <c r="AK273" s="234"/>
      <c r="AL273" s="234"/>
      <c r="AM273" s="234"/>
      <c r="AN273" s="234"/>
      <c r="AO273" s="234"/>
      <c r="AP273" s="234"/>
      <c r="AQ273" s="234"/>
      <c r="AR273" s="234"/>
      <c r="AS273" s="234"/>
      <c r="AT273" s="234"/>
      <c r="AU273" s="234"/>
    </row>
    <row r="274" spans="2:47" ht="13.5" customHeight="1">
      <c r="B274" s="234"/>
      <c r="C274" s="234"/>
      <c r="D274" s="234"/>
      <c r="E274" s="234"/>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234"/>
      <c r="AD274" s="234"/>
      <c r="AE274" s="234"/>
      <c r="AF274" s="234"/>
      <c r="AG274" s="234"/>
      <c r="AH274" s="234"/>
      <c r="AI274" s="234"/>
      <c r="AJ274" s="234"/>
      <c r="AK274" s="234"/>
      <c r="AL274" s="234"/>
      <c r="AM274" s="234"/>
      <c r="AN274" s="234"/>
      <c r="AO274" s="234"/>
      <c r="AP274" s="234"/>
      <c r="AQ274" s="234"/>
      <c r="AR274" s="234"/>
      <c r="AS274" s="234"/>
      <c r="AT274" s="234"/>
      <c r="AU274" s="234"/>
    </row>
    <row r="275" spans="2:47" ht="13.5" customHeight="1">
      <c r="B275" s="234"/>
      <c r="C275" s="234"/>
      <c r="D275" s="234"/>
      <c r="E275" s="234"/>
      <c r="F275" s="234"/>
      <c r="G275" s="234"/>
      <c r="H275" s="234"/>
      <c r="I275" s="234"/>
      <c r="J275" s="234"/>
      <c r="K275" s="234"/>
      <c r="L275" s="234"/>
      <c r="M275" s="234"/>
      <c r="N275" s="234"/>
      <c r="O275" s="234"/>
      <c r="P275" s="234"/>
      <c r="Q275" s="234"/>
      <c r="R275" s="234"/>
      <c r="S275" s="234"/>
      <c r="T275" s="234"/>
      <c r="U275" s="234"/>
      <c r="V275" s="234"/>
      <c r="W275" s="234"/>
      <c r="X275" s="234"/>
      <c r="Y275" s="234"/>
      <c r="Z275" s="234"/>
      <c r="AA275" s="234"/>
      <c r="AB275" s="234"/>
      <c r="AC275" s="234"/>
      <c r="AD275" s="234"/>
      <c r="AE275" s="234"/>
      <c r="AF275" s="234"/>
      <c r="AG275" s="234"/>
      <c r="AH275" s="234"/>
      <c r="AI275" s="234"/>
      <c r="AJ275" s="234"/>
      <c r="AK275" s="234"/>
      <c r="AL275" s="234"/>
      <c r="AM275" s="234"/>
      <c r="AN275" s="234"/>
      <c r="AO275" s="234"/>
      <c r="AP275" s="234"/>
      <c r="AQ275" s="234"/>
      <c r="AR275" s="234"/>
      <c r="AS275" s="234"/>
      <c r="AT275" s="234"/>
      <c r="AU275" s="234"/>
    </row>
    <row r="276" spans="2:47" ht="13.5" customHeight="1">
      <c r="B276" s="234"/>
      <c r="C276" s="234"/>
      <c r="D276" s="234"/>
      <c r="E276" s="234"/>
      <c r="F276" s="234"/>
      <c r="G276" s="234"/>
      <c r="H276" s="234"/>
      <c r="I276" s="234"/>
      <c r="J276" s="234"/>
      <c r="K276" s="234"/>
      <c r="L276" s="234"/>
      <c r="M276" s="234"/>
      <c r="N276" s="234"/>
      <c r="O276" s="234"/>
      <c r="P276" s="234"/>
      <c r="Q276" s="234"/>
      <c r="R276" s="234"/>
      <c r="S276" s="234"/>
      <c r="T276" s="234"/>
      <c r="U276" s="234"/>
      <c r="V276" s="234"/>
      <c r="W276" s="234"/>
      <c r="X276" s="234"/>
      <c r="Y276" s="234"/>
      <c r="Z276" s="234"/>
      <c r="AA276" s="234"/>
      <c r="AB276" s="234"/>
      <c r="AC276" s="234"/>
      <c r="AD276" s="234"/>
      <c r="AE276" s="234"/>
      <c r="AF276" s="234"/>
      <c r="AG276" s="234"/>
      <c r="AH276" s="234"/>
      <c r="AI276" s="234"/>
      <c r="AJ276" s="234"/>
      <c r="AK276" s="234"/>
      <c r="AL276" s="234"/>
      <c r="AM276" s="234"/>
      <c r="AN276" s="234"/>
      <c r="AO276" s="234"/>
      <c r="AP276" s="234"/>
      <c r="AQ276" s="234"/>
      <c r="AR276" s="234"/>
      <c r="AS276" s="234"/>
      <c r="AT276" s="234"/>
      <c r="AU276" s="234"/>
    </row>
    <row r="277" spans="2:47" ht="13.5" customHeight="1">
      <c r="B277" s="234"/>
      <c r="C277" s="234"/>
      <c r="D277" s="234"/>
      <c r="E277" s="234"/>
      <c r="F277" s="234"/>
      <c r="G277" s="234"/>
      <c r="H277" s="234"/>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c r="AG277" s="234"/>
      <c r="AH277" s="234"/>
      <c r="AI277" s="234"/>
      <c r="AJ277" s="234"/>
      <c r="AK277" s="234"/>
      <c r="AL277" s="234"/>
      <c r="AM277" s="234"/>
      <c r="AN277" s="234"/>
      <c r="AO277" s="234"/>
      <c r="AP277" s="234"/>
      <c r="AQ277" s="234"/>
      <c r="AR277" s="234"/>
      <c r="AS277" s="234"/>
      <c r="AT277" s="234"/>
      <c r="AU277" s="234"/>
    </row>
    <row r="278" spans="2:47" ht="13.5" customHeight="1">
      <c r="B278" s="234"/>
      <c r="C278" s="234"/>
      <c r="D278" s="234"/>
      <c r="E278" s="234"/>
      <c r="F278" s="234"/>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c r="AE278" s="234"/>
      <c r="AF278" s="234"/>
      <c r="AG278" s="234"/>
      <c r="AH278" s="234"/>
      <c r="AI278" s="234"/>
      <c r="AJ278" s="234"/>
      <c r="AK278" s="234"/>
      <c r="AL278" s="234"/>
      <c r="AM278" s="234"/>
      <c r="AN278" s="234"/>
      <c r="AO278" s="234"/>
      <c r="AP278" s="234"/>
      <c r="AQ278" s="234"/>
      <c r="AR278" s="234"/>
      <c r="AS278" s="234"/>
      <c r="AT278" s="234"/>
      <c r="AU278" s="234"/>
    </row>
    <row r="279" spans="2:47" ht="13.5" customHeight="1">
      <c r="B279" s="234"/>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c r="AN279" s="234"/>
      <c r="AO279" s="234"/>
      <c r="AP279" s="234"/>
      <c r="AQ279" s="234"/>
      <c r="AR279" s="234"/>
      <c r="AS279" s="234"/>
      <c r="AT279" s="234"/>
      <c r="AU279" s="234"/>
    </row>
    <row r="280" spans="2:47" ht="13.5" customHeight="1">
      <c r="B280" s="234"/>
      <c r="C280" s="234"/>
      <c r="D280" s="234"/>
      <c r="E280" s="234"/>
      <c r="F280" s="234"/>
      <c r="G280" s="234"/>
      <c r="H280" s="234"/>
      <c r="I280" s="234"/>
      <c r="J280" s="234"/>
      <c r="K280" s="234"/>
      <c r="L280" s="234"/>
      <c r="M280" s="234"/>
      <c r="N280" s="234"/>
      <c r="O280" s="234"/>
      <c r="P280" s="234"/>
      <c r="Q280" s="234"/>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c r="AQ280" s="234"/>
      <c r="AR280" s="234"/>
      <c r="AS280" s="234"/>
      <c r="AT280" s="234"/>
      <c r="AU280" s="234"/>
    </row>
    <row r="281" spans="2:47" ht="13.5" customHeight="1">
      <c r="B281" s="234"/>
      <c r="C281" s="234"/>
      <c r="D281" s="234"/>
      <c r="E281" s="234"/>
      <c r="F281" s="234"/>
      <c r="G281" s="234"/>
      <c r="H281" s="234"/>
      <c r="I281" s="234"/>
      <c r="J281" s="234"/>
      <c r="K281" s="234"/>
      <c r="L281" s="234"/>
      <c r="M281" s="234"/>
      <c r="N281" s="234"/>
      <c r="O281" s="234"/>
      <c r="P281" s="234"/>
      <c r="Q281" s="234"/>
      <c r="R281" s="234"/>
      <c r="S281" s="234"/>
      <c r="T281" s="234"/>
      <c r="U281" s="234"/>
      <c r="V281" s="234"/>
      <c r="W281" s="234"/>
      <c r="X281" s="234"/>
      <c r="Y281" s="234"/>
      <c r="Z281" s="234"/>
      <c r="AA281" s="234"/>
      <c r="AB281" s="234"/>
      <c r="AC281" s="234"/>
      <c r="AD281" s="234"/>
      <c r="AE281" s="234"/>
      <c r="AF281" s="234"/>
      <c r="AG281" s="234"/>
      <c r="AH281" s="234"/>
      <c r="AI281" s="234"/>
      <c r="AJ281" s="234"/>
      <c r="AK281" s="234"/>
      <c r="AL281" s="234"/>
      <c r="AM281" s="234"/>
      <c r="AN281" s="234"/>
      <c r="AO281" s="234"/>
      <c r="AP281" s="234"/>
      <c r="AQ281" s="234"/>
      <c r="AR281" s="234"/>
      <c r="AS281" s="234"/>
      <c r="AT281" s="234"/>
      <c r="AU281" s="234"/>
    </row>
    <row r="282" spans="2:47" ht="13.5" customHeight="1">
      <c r="B282" s="234"/>
      <c r="C282" s="234"/>
      <c r="D282" s="234"/>
      <c r="E282" s="234"/>
      <c r="F282" s="234"/>
      <c r="G282" s="234"/>
      <c r="H282" s="234"/>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c r="AE282" s="234"/>
      <c r="AF282" s="234"/>
      <c r="AG282" s="234"/>
      <c r="AH282" s="234"/>
      <c r="AI282" s="234"/>
      <c r="AJ282" s="234"/>
      <c r="AK282" s="234"/>
      <c r="AL282" s="234"/>
      <c r="AM282" s="234"/>
      <c r="AN282" s="234"/>
      <c r="AO282" s="234"/>
      <c r="AP282" s="234"/>
      <c r="AQ282" s="234"/>
      <c r="AR282" s="234"/>
      <c r="AS282" s="234"/>
      <c r="AT282" s="234"/>
      <c r="AU282" s="234"/>
    </row>
    <row r="283" spans="2:47" ht="13.5" customHeight="1">
      <c r="B283" s="234"/>
      <c r="C283" s="234"/>
      <c r="D283" s="234"/>
      <c r="E283" s="234"/>
      <c r="F283" s="234"/>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c r="AE283" s="234"/>
      <c r="AF283" s="234"/>
      <c r="AG283" s="234"/>
      <c r="AH283" s="234"/>
      <c r="AI283" s="234"/>
      <c r="AJ283" s="234"/>
      <c r="AK283" s="234"/>
      <c r="AL283" s="234"/>
      <c r="AM283" s="234"/>
      <c r="AN283" s="234"/>
      <c r="AO283" s="234"/>
      <c r="AP283" s="234"/>
      <c r="AQ283" s="234"/>
      <c r="AR283" s="234"/>
      <c r="AS283" s="234"/>
      <c r="AT283" s="234"/>
      <c r="AU283" s="234"/>
    </row>
    <row r="284" spans="2:47" ht="13.5" customHeight="1">
      <c r="B284" s="234"/>
      <c r="C284" s="234"/>
      <c r="D284" s="234"/>
      <c r="E284" s="234"/>
      <c r="F284" s="234"/>
      <c r="G284" s="234"/>
      <c r="H284" s="234"/>
      <c r="I284" s="234"/>
      <c r="J284" s="234"/>
      <c r="K284" s="234"/>
      <c r="L284" s="234"/>
      <c r="M284" s="234"/>
      <c r="N284" s="234"/>
      <c r="O284" s="234"/>
      <c r="P284" s="234"/>
      <c r="Q284" s="234"/>
      <c r="R284" s="234"/>
      <c r="S284" s="234"/>
      <c r="T284" s="234"/>
      <c r="U284" s="234"/>
      <c r="V284" s="234"/>
      <c r="W284" s="234"/>
      <c r="X284" s="234"/>
      <c r="Y284" s="234"/>
      <c r="Z284" s="234"/>
      <c r="AA284" s="234"/>
      <c r="AB284" s="234"/>
      <c r="AC284" s="234"/>
      <c r="AD284" s="234"/>
      <c r="AE284" s="234"/>
      <c r="AF284" s="234"/>
      <c r="AG284" s="234"/>
      <c r="AH284" s="234"/>
      <c r="AI284" s="234"/>
      <c r="AJ284" s="234"/>
      <c r="AK284" s="234"/>
      <c r="AL284" s="234"/>
      <c r="AM284" s="234"/>
      <c r="AN284" s="234"/>
      <c r="AO284" s="234"/>
      <c r="AP284" s="234"/>
      <c r="AQ284" s="234"/>
      <c r="AR284" s="234"/>
      <c r="AS284" s="234"/>
      <c r="AT284" s="234"/>
      <c r="AU284" s="234"/>
    </row>
    <row r="285" spans="2:47" ht="13.5" customHeight="1">
      <c r="B285" s="234"/>
      <c r="C285" s="234"/>
      <c r="D285" s="234"/>
      <c r="E285" s="234"/>
      <c r="F285" s="234"/>
      <c r="G285" s="234"/>
      <c r="H285" s="234"/>
      <c r="I285" s="234"/>
      <c r="J285" s="234"/>
      <c r="K285" s="234"/>
      <c r="L285" s="234"/>
      <c r="M285" s="234"/>
      <c r="N285" s="234"/>
      <c r="O285" s="234"/>
      <c r="P285" s="234"/>
      <c r="Q285" s="234"/>
      <c r="R285" s="234"/>
      <c r="S285" s="234"/>
      <c r="T285" s="234"/>
      <c r="U285" s="234"/>
      <c r="V285" s="234"/>
      <c r="W285" s="234"/>
      <c r="X285" s="234"/>
      <c r="Y285" s="234"/>
      <c r="Z285" s="234"/>
      <c r="AA285" s="234"/>
      <c r="AB285" s="234"/>
      <c r="AC285" s="234"/>
      <c r="AD285" s="234"/>
      <c r="AE285" s="234"/>
      <c r="AF285" s="234"/>
      <c r="AG285" s="234"/>
      <c r="AH285" s="234"/>
      <c r="AI285" s="234"/>
      <c r="AJ285" s="234"/>
      <c r="AK285" s="234"/>
      <c r="AL285" s="234"/>
      <c r="AM285" s="234"/>
      <c r="AN285" s="234"/>
      <c r="AO285" s="234"/>
      <c r="AP285" s="234"/>
      <c r="AQ285" s="234"/>
      <c r="AR285" s="234"/>
      <c r="AS285" s="234"/>
      <c r="AT285" s="234"/>
      <c r="AU285" s="234"/>
    </row>
    <row r="286" spans="2:47" ht="13.5" customHeight="1">
      <c r="B286" s="234"/>
      <c r="C286" s="234"/>
      <c r="D286" s="234"/>
      <c r="E286" s="234"/>
      <c r="F286" s="234"/>
      <c r="G286" s="234"/>
      <c r="H286" s="234"/>
      <c r="I286" s="234"/>
      <c r="J286" s="234"/>
      <c r="K286" s="234"/>
      <c r="L286" s="234"/>
      <c r="M286" s="234"/>
      <c r="N286" s="234"/>
      <c r="O286" s="234"/>
      <c r="P286" s="234"/>
      <c r="Q286" s="234"/>
      <c r="R286" s="234"/>
      <c r="S286" s="234"/>
      <c r="T286" s="234"/>
      <c r="U286" s="234"/>
      <c r="V286" s="234"/>
      <c r="W286" s="234"/>
      <c r="X286" s="234"/>
      <c r="Y286" s="234"/>
      <c r="Z286" s="234"/>
      <c r="AA286" s="234"/>
      <c r="AB286" s="234"/>
      <c r="AC286" s="234"/>
      <c r="AD286" s="234"/>
      <c r="AE286" s="234"/>
      <c r="AF286" s="234"/>
      <c r="AG286" s="234"/>
      <c r="AH286" s="234"/>
      <c r="AI286" s="234"/>
      <c r="AJ286" s="234"/>
      <c r="AK286" s="234"/>
      <c r="AL286" s="234"/>
      <c r="AM286" s="234"/>
      <c r="AN286" s="234"/>
      <c r="AO286" s="234"/>
      <c r="AP286" s="234"/>
      <c r="AQ286" s="234"/>
      <c r="AR286" s="234"/>
      <c r="AS286" s="234"/>
      <c r="AT286" s="234"/>
      <c r="AU286" s="234"/>
    </row>
    <row r="287" spans="2:47" ht="13.5" customHeight="1">
      <c r="B287" s="234"/>
      <c r="C287" s="234"/>
      <c r="D287" s="234"/>
      <c r="E287" s="234"/>
      <c r="F287" s="234"/>
      <c r="G287" s="234"/>
      <c r="H287" s="234"/>
      <c r="I287" s="234"/>
      <c r="J287" s="234"/>
      <c r="K287" s="234"/>
      <c r="L287" s="234"/>
      <c r="M287" s="234"/>
      <c r="N287" s="234"/>
      <c r="O287" s="234"/>
      <c r="P287" s="234"/>
      <c r="Q287" s="234"/>
      <c r="R287" s="234"/>
      <c r="S287" s="234"/>
      <c r="T287" s="234"/>
      <c r="U287" s="234"/>
      <c r="V287" s="234"/>
      <c r="W287" s="234"/>
      <c r="X287" s="234"/>
      <c r="Y287" s="234"/>
      <c r="Z287" s="234"/>
      <c r="AA287" s="234"/>
      <c r="AB287" s="234"/>
      <c r="AC287" s="234"/>
      <c r="AD287" s="234"/>
      <c r="AE287" s="234"/>
      <c r="AF287" s="234"/>
      <c r="AG287" s="234"/>
      <c r="AH287" s="234"/>
      <c r="AI287" s="234"/>
      <c r="AJ287" s="234"/>
      <c r="AK287" s="234"/>
      <c r="AL287" s="234"/>
      <c r="AM287" s="234"/>
      <c r="AN287" s="234"/>
      <c r="AO287" s="234"/>
      <c r="AP287" s="234"/>
      <c r="AQ287" s="234"/>
      <c r="AR287" s="234"/>
      <c r="AS287" s="234"/>
      <c r="AT287" s="234"/>
      <c r="AU287" s="234"/>
    </row>
    <row r="288" spans="2:47" ht="13.5" customHeight="1">
      <c r="B288" s="234"/>
      <c r="C288" s="234"/>
      <c r="D288" s="234"/>
      <c r="E288" s="234"/>
      <c r="F288" s="234"/>
      <c r="G288" s="234"/>
      <c r="H288" s="234"/>
      <c r="I288" s="234"/>
      <c r="J288" s="234"/>
      <c r="K288" s="234"/>
      <c r="L288" s="234"/>
      <c r="M288" s="234"/>
      <c r="N288" s="234"/>
      <c r="O288" s="234"/>
      <c r="P288" s="234"/>
      <c r="Q288" s="234"/>
      <c r="R288" s="234"/>
      <c r="S288" s="234"/>
      <c r="T288" s="234"/>
      <c r="U288" s="234"/>
      <c r="V288" s="234"/>
      <c r="W288" s="234"/>
      <c r="X288" s="234"/>
      <c r="Y288" s="234"/>
      <c r="Z288" s="234"/>
      <c r="AA288" s="234"/>
      <c r="AB288" s="234"/>
      <c r="AC288" s="234"/>
      <c r="AD288" s="234"/>
      <c r="AE288" s="234"/>
      <c r="AF288" s="234"/>
      <c r="AG288" s="234"/>
      <c r="AH288" s="234"/>
      <c r="AI288" s="234"/>
      <c r="AJ288" s="234"/>
      <c r="AK288" s="234"/>
      <c r="AL288" s="234"/>
      <c r="AM288" s="234"/>
      <c r="AN288" s="234"/>
      <c r="AO288" s="234"/>
      <c r="AP288" s="234"/>
      <c r="AQ288" s="234"/>
      <c r="AR288" s="234"/>
      <c r="AS288" s="234"/>
      <c r="AT288" s="234"/>
      <c r="AU288" s="234"/>
    </row>
    <row r="289" spans="2:47" ht="13.5" customHeight="1">
      <c r="B289" s="234"/>
      <c r="C289" s="234"/>
      <c r="D289" s="234"/>
      <c r="E289" s="234"/>
      <c r="F289" s="234"/>
      <c r="G289" s="234"/>
      <c r="H289" s="234"/>
      <c r="I289" s="234"/>
      <c r="J289" s="234"/>
      <c r="K289" s="234"/>
      <c r="L289" s="234"/>
      <c r="M289" s="234"/>
      <c r="N289" s="234"/>
      <c r="O289" s="234"/>
      <c r="P289" s="234"/>
      <c r="Q289" s="234"/>
      <c r="R289" s="234"/>
      <c r="S289" s="234"/>
      <c r="T289" s="234"/>
      <c r="U289" s="234"/>
      <c r="V289" s="234"/>
      <c r="W289" s="234"/>
      <c r="X289" s="234"/>
      <c r="Y289" s="234"/>
      <c r="Z289" s="234"/>
      <c r="AA289" s="234"/>
      <c r="AB289" s="234"/>
      <c r="AC289" s="234"/>
      <c r="AD289" s="234"/>
      <c r="AE289" s="234"/>
      <c r="AF289" s="234"/>
      <c r="AG289" s="234"/>
      <c r="AH289" s="234"/>
      <c r="AI289" s="234"/>
      <c r="AJ289" s="234"/>
      <c r="AK289" s="234"/>
      <c r="AL289" s="234"/>
      <c r="AM289" s="234"/>
      <c r="AN289" s="234"/>
      <c r="AO289" s="234"/>
      <c r="AP289" s="234"/>
      <c r="AQ289" s="234"/>
      <c r="AR289" s="234"/>
      <c r="AS289" s="234"/>
      <c r="AT289" s="234"/>
      <c r="AU289" s="234"/>
    </row>
    <row r="290" spans="2:47" ht="13.5" customHeight="1">
      <c r="B290" s="234"/>
      <c r="C290" s="234"/>
      <c r="D290" s="234"/>
      <c r="E290" s="234"/>
      <c r="F290" s="234"/>
      <c r="G290" s="234"/>
      <c r="H290" s="234"/>
      <c r="I290" s="234"/>
      <c r="J290" s="234"/>
      <c r="K290" s="234"/>
      <c r="L290" s="234"/>
      <c r="M290" s="234"/>
      <c r="N290" s="234"/>
      <c r="O290" s="234"/>
      <c r="P290" s="234"/>
      <c r="Q290" s="234"/>
      <c r="R290" s="234"/>
      <c r="S290" s="234"/>
      <c r="T290" s="234"/>
      <c r="U290" s="234"/>
      <c r="V290" s="234"/>
      <c r="W290" s="234"/>
      <c r="X290" s="234"/>
      <c r="Y290" s="234"/>
      <c r="Z290" s="234"/>
      <c r="AA290" s="234"/>
      <c r="AB290" s="234"/>
      <c r="AC290" s="234"/>
      <c r="AD290" s="234"/>
      <c r="AE290" s="234"/>
      <c r="AF290" s="234"/>
      <c r="AG290" s="234"/>
      <c r="AH290" s="234"/>
      <c r="AI290" s="234"/>
      <c r="AJ290" s="234"/>
      <c r="AK290" s="234"/>
      <c r="AL290" s="234"/>
      <c r="AM290" s="234"/>
      <c r="AN290" s="234"/>
      <c r="AO290" s="234"/>
      <c r="AP290" s="234"/>
      <c r="AQ290" s="234"/>
      <c r="AR290" s="234"/>
      <c r="AS290" s="234"/>
      <c r="AT290" s="234"/>
      <c r="AU290" s="234"/>
    </row>
    <row r="291" spans="2:47" ht="13.5" customHeight="1">
      <c r="B291" s="234"/>
      <c r="C291" s="234"/>
      <c r="D291" s="234"/>
      <c r="E291" s="234"/>
      <c r="F291" s="234"/>
      <c r="G291" s="234"/>
      <c r="H291" s="234"/>
      <c r="I291" s="234"/>
      <c r="J291" s="234"/>
      <c r="K291" s="234"/>
      <c r="L291" s="234"/>
      <c r="M291" s="234"/>
      <c r="N291" s="234"/>
      <c r="O291" s="234"/>
      <c r="P291" s="234"/>
      <c r="Q291" s="234"/>
      <c r="R291" s="234"/>
      <c r="S291" s="234"/>
      <c r="T291" s="234"/>
      <c r="U291" s="234"/>
      <c r="V291" s="234"/>
      <c r="W291" s="234"/>
      <c r="X291" s="234"/>
      <c r="Y291" s="234"/>
      <c r="Z291" s="234"/>
      <c r="AA291" s="234"/>
      <c r="AB291" s="234"/>
      <c r="AC291" s="234"/>
      <c r="AD291" s="234"/>
      <c r="AE291" s="234"/>
      <c r="AF291" s="234"/>
      <c r="AG291" s="234"/>
      <c r="AH291" s="234"/>
      <c r="AI291" s="234"/>
      <c r="AJ291" s="234"/>
      <c r="AK291" s="234"/>
      <c r="AL291" s="234"/>
      <c r="AM291" s="234"/>
      <c r="AN291" s="234"/>
      <c r="AO291" s="234"/>
      <c r="AP291" s="234"/>
      <c r="AQ291" s="234"/>
      <c r="AR291" s="234"/>
      <c r="AS291" s="234"/>
      <c r="AT291" s="234"/>
      <c r="AU291" s="234"/>
    </row>
    <row r="292" spans="2:47" ht="13.5" customHeight="1">
      <c r="B292" s="234"/>
      <c r="C292" s="234"/>
      <c r="D292" s="234"/>
      <c r="E292" s="234"/>
      <c r="F292" s="234"/>
      <c r="G292" s="234"/>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c r="AG292" s="234"/>
      <c r="AH292" s="234"/>
      <c r="AI292" s="234"/>
      <c r="AJ292" s="234"/>
      <c r="AK292" s="234"/>
      <c r="AL292" s="234"/>
      <c r="AM292" s="234"/>
      <c r="AN292" s="234"/>
      <c r="AO292" s="234"/>
      <c r="AP292" s="234"/>
      <c r="AQ292" s="234"/>
      <c r="AR292" s="234"/>
      <c r="AS292" s="234"/>
      <c r="AT292" s="234"/>
      <c r="AU292" s="234"/>
    </row>
    <row r="293" spans="2:47" ht="13.5" customHeight="1">
      <c r="B293" s="234"/>
      <c r="C293" s="234"/>
      <c r="D293" s="234"/>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c r="AF293" s="234"/>
      <c r="AG293" s="234"/>
      <c r="AH293" s="234"/>
      <c r="AI293" s="234"/>
      <c r="AJ293" s="234"/>
      <c r="AK293" s="234"/>
      <c r="AL293" s="234"/>
      <c r="AM293" s="234"/>
      <c r="AN293" s="234"/>
      <c r="AO293" s="234"/>
      <c r="AP293" s="234"/>
      <c r="AQ293" s="234"/>
      <c r="AR293" s="234"/>
      <c r="AS293" s="234"/>
      <c r="AT293" s="234"/>
      <c r="AU293" s="234"/>
    </row>
    <row r="294" spans="2:47" ht="13.5" customHeight="1">
      <c r="B294" s="234"/>
      <c r="C294" s="234"/>
      <c r="D294" s="234"/>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c r="AF294" s="234"/>
      <c r="AG294" s="234"/>
      <c r="AH294" s="234"/>
      <c r="AI294" s="234"/>
      <c r="AJ294" s="234"/>
      <c r="AK294" s="234"/>
      <c r="AL294" s="234"/>
      <c r="AM294" s="234"/>
      <c r="AN294" s="234"/>
      <c r="AO294" s="234"/>
      <c r="AP294" s="234"/>
      <c r="AQ294" s="234"/>
      <c r="AR294" s="234"/>
      <c r="AS294" s="234"/>
      <c r="AT294" s="234"/>
      <c r="AU294" s="234"/>
    </row>
    <row r="295" spans="2:47" ht="13.5" customHeight="1">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4"/>
      <c r="AD295" s="234"/>
      <c r="AE295" s="234"/>
      <c r="AF295" s="234"/>
      <c r="AG295" s="234"/>
      <c r="AH295" s="234"/>
      <c r="AI295" s="234"/>
      <c r="AJ295" s="234"/>
      <c r="AK295" s="234"/>
      <c r="AL295" s="234"/>
      <c r="AM295" s="234"/>
      <c r="AN295" s="234"/>
      <c r="AO295" s="234"/>
      <c r="AP295" s="234"/>
      <c r="AQ295" s="234"/>
      <c r="AR295" s="234"/>
      <c r="AS295" s="234"/>
      <c r="AT295" s="234"/>
      <c r="AU295" s="234"/>
    </row>
    <row r="296" spans="2:47" ht="13.5" customHeight="1">
      <c r="B296" s="234"/>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4"/>
      <c r="AD296" s="234"/>
      <c r="AE296" s="234"/>
      <c r="AF296" s="234"/>
      <c r="AG296" s="234"/>
      <c r="AH296" s="234"/>
      <c r="AI296" s="234"/>
      <c r="AJ296" s="234"/>
      <c r="AK296" s="234"/>
      <c r="AL296" s="234"/>
      <c r="AM296" s="234"/>
      <c r="AN296" s="234"/>
      <c r="AO296" s="234"/>
      <c r="AP296" s="234"/>
      <c r="AQ296" s="234"/>
      <c r="AR296" s="234"/>
      <c r="AS296" s="234"/>
      <c r="AT296" s="234"/>
      <c r="AU296" s="234"/>
    </row>
    <row r="297" spans="2:47" ht="13.5" customHeight="1">
      <c r="B297" s="234"/>
      <c r="C297" s="234"/>
      <c r="D297" s="234"/>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4"/>
      <c r="AC297" s="234"/>
      <c r="AD297" s="234"/>
      <c r="AE297" s="234"/>
      <c r="AF297" s="234"/>
      <c r="AG297" s="234"/>
      <c r="AH297" s="234"/>
      <c r="AI297" s="234"/>
      <c r="AJ297" s="234"/>
      <c r="AK297" s="234"/>
      <c r="AL297" s="234"/>
      <c r="AM297" s="234"/>
      <c r="AN297" s="234"/>
      <c r="AO297" s="234"/>
      <c r="AP297" s="234"/>
      <c r="AQ297" s="234"/>
      <c r="AR297" s="234"/>
      <c r="AS297" s="234"/>
      <c r="AT297" s="234"/>
      <c r="AU297" s="234"/>
    </row>
    <row r="298" spans="2:47" ht="13.5" customHeight="1">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34"/>
      <c r="AD298" s="234"/>
      <c r="AE298" s="234"/>
      <c r="AF298" s="234"/>
      <c r="AG298" s="234"/>
      <c r="AH298" s="234"/>
      <c r="AI298" s="234"/>
      <c r="AJ298" s="234"/>
      <c r="AK298" s="234"/>
      <c r="AL298" s="234"/>
      <c r="AM298" s="234"/>
      <c r="AN298" s="234"/>
      <c r="AO298" s="234"/>
      <c r="AP298" s="234"/>
      <c r="AQ298" s="234"/>
      <c r="AR298" s="234"/>
      <c r="AS298" s="234"/>
      <c r="AT298" s="234"/>
      <c r="AU298" s="234"/>
    </row>
    <row r="299" spans="2:47" ht="13.5" customHeight="1">
      <c r="B299" s="234"/>
      <c r="C299" s="234"/>
      <c r="D299" s="234"/>
      <c r="E299" s="234"/>
      <c r="F299" s="234"/>
      <c r="G299" s="234"/>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c r="AE299" s="234"/>
      <c r="AF299" s="234"/>
      <c r="AG299" s="234"/>
      <c r="AH299" s="234"/>
      <c r="AI299" s="234"/>
      <c r="AJ299" s="234"/>
      <c r="AK299" s="234"/>
      <c r="AL299" s="234"/>
      <c r="AM299" s="234"/>
      <c r="AN299" s="234"/>
      <c r="AO299" s="234"/>
      <c r="AP299" s="234"/>
      <c r="AQ299" s="234"/>
      <c r="AR299" s="234"/>
      <c r="AS299" s="234"/>
      <c r="AT299" s="234"/>
      <c r="AU299" s="234"/>
    </row>
    <row r="300" spans="2:47" ht="13.5" customHeight="1">
      <c r="B300" s="234"/>
      <c r="C300" s="234"/>
      <c r="D300" s="234"/>
      <c r="E300" s="234"/>
      <c r="F300" s="234"/>
      <c r="G300" s="234"/>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234"/>
      <c r="AL300" s="234"/>
      <c r="AM300" s="234"/>
      <c r="AN300" s="234"/>
      <c r="AO300" s="234"/>
      <c r="AP300" s="234"/>
      <c r="AQ300" s="234"/>
      <c r="AR300" s="234"/>
      <c r="AS300" s="234"/>
      <c r="AT300" s="234"/>
      <c r="AU300" s="234"/>
    </row>
    <row r="301" spans="2:47" ht="13.5" customHeight="1">
      <c r="B301" s="234"/>
      <c r="C301" s="234"/>
      <c r="D301" s="234"/>
      <c r="E301" s="234"/>
      <c r="F301" s="234"/>
      <c r="G301" s="234"/>
      <c r="H301" s="234"/>
      <c r="I301" s="234"/>
      <c r="J301" s="234"/>
      <c r="K301" s="234"/>
      <c r="L301" s="234"/>
      <c r="M301" s="234"/>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234"/>
      <c r="AL301" s="234"/>
      <c r="AM301" s="234"/>
      <c r="AN301" s="234"/>
      <c r="AO301" s="234"/>
      <c r="AP301" s="234"/>
      <c r="AQ301" s="234"/>
      <c r="AR301" s="234"/>
      <c r="AS301" s="234"/>
      <c r="AT301" s="234"/>
      <c r="AU301" s="234"/>
    </row>
    <row r="302" spans="2:47" ht="13.5" customHeight="1">
      <c r="B302" s="234"/>
      <c r="C302" s="234"/>
      <c r="D302" s="234"/>
      <c r="E302" s="234"/>
      <c r="F302" s="234"/>
      <c r="G302" s="234"/>
      <c r="H302" s="234"/>
      <c r="I302" s="234"/>
      <c r="J302" s="234"/>
      <c r="K302" s="234"/>
      <c r="L302" s="234"/>
      <c r="M302" s="234"/>
      <c r="N302" s="234"/>
      <c r="O302" s="234"/>
      <c r="P302" s="234"/>
      <c r="Q302" s="234"/>
      <c r="R302" s="234"/>
      <c r="S302" s="234"/>
      <c r="T302" s="234"/>
      <c r="U302" s="234"/>
      <c r="V302" s="234"/>
      <c r="W302" s="234"/>
      <c r="X302" s="234"/>
      <c r="Y302" s="234"/>
      <c r="Z302" s="234"/>
      <c r="AA302" s="234"/>
      <c r="AB302" s="234"/>
      <c r="AC302" s="234"/>
      <c r="AD302" s="234"/>
      <c r="AE302" s="234"/>
      <c r="AF302" s="234"/>
      <c r="AG302" s="234"/>
      <c r="AH302" s="234"/>
      <c r="AI302" s="234"/>
      <c r="AJ302" s="234"/>
      <c r="AK302" s="234"/>
      <c r="AL302" s="234"/>
      <c r="AM302" s="234"/>
      <c r="AN302" s="234"/>
      <c r="AO302" s="234"/>
      <c r="AP302" s="234"/>
      <c r="AQ302" s="234"/>
      <c r="AR302" s="234"/>
      <c r="AS302" s="234"/>
      <c r="AT302" s="234"/>
      <c r="AU302" s="234"/>
    </row>
    <row r="303" spans="2:47" ht="13.5" customHeight="1">
      <c r="B303" s="234"/>
      <c r="C303" s="234"/>
      <c r="D303" s="234"/>
      <c r="E303" s="234"/>
      <c r="F303" s="234"/>
      <c r="G303" s="234"/>
      <c r="H303" s="234"/>
      <c r="I303" s="234"/>
      <c r="J303" s="234"/>
      <c r="K303" s="234"/>
      <c r="L303" s="234"/>
      <c r="M303" s="234"/>
      <c r="N303" s="234"/>
      <c r="O303" s="234"/>
      <c r="P303" s="234"/>
      <c r="Q303" s="234"/>
      <c r="R303" s="234"/>
      <c r="S303" s="234"/>
      <c r="T303" s="234"/>
      <c r="U303" s="234"/>
      <c r="V303" s="234"/>
      <c r="W303" s="234"/>
      <c r="X303" s="234"/>
      <c r="Y303" s="234"/>
      <c r="Z303" s="234"/>
      <c r="AA303" s="234"/>
      <c r="AB303" s="234"/>
      <c r="AC303" s="234"/>
      <c r="AD303" s="234"/>
      <c r="AE303" s="234"/>
      <c r="AF303" s="234"/>
      <c r="AG303" s="234"/>
      <c r="AH303" s="234"/>
      <c r="AI303" s="234"/>
      <c r="AJ303" s="234"/>
      <c r="AK303" s="234"/>
      <c r="AL303" s="234"/>
      <c r="AM303" s="234"/>
      <c r="AN303" s="234"/>
      <c r="AO303" s="234"/>
      <c r="AP303" s="234"/>
      <c r="AQ303" s="234"/>
      <c r="AR303" s="234"/>
      <c r="AS303" s="234"/>
      <c r="AT303" s="234"/>
      <c r="AU303" s="234"/>
    </row>
    <row r="304" spans="2:47" ht="13.5" customHeight="1">
      <c r="B304" s="234"/>
      <c r="C304" s="234"/>
      <c r="D304" s="234"/>
      <c r="E304" s="234"/>
      <c r="F304" s="234"/>
      <c r="G304" s="234"/>
      <c r="H304" s="234"/>
      <c r="I304" s="234"/>
      <c r="J304" s="234"/>
      <c r="K304" s="234"/>
      <c r="L304" s="234"/>
      <c r="M304" s="234"/>
      <c r="N304" s="234"/>
      <c r="O304" s="234"/>
      <c r="P304" s="234"/>
      <c r="Q304" s="234"/>
      <c r="R304" s="234"/>
      <c r="S304" s="234"/>
      <c r="T304" s="234"/>
      <c r="U304" s="234"/>
      <c r="V304" s="234"/>
      <c r="W304" s="234"/>
      <c r="X304" s="234"/>
      <c r="Y304" s="234"/>
      <c r="Z304" s="234"/>
      <c r="AA304" s="234"/>
      <c r="AB304" s="234"/>
      <c r="AC304" s="234"/>
      <c r="AD304" s="234"/>
      <c r="AE304" s="234"/>
      <c r="AF304" s="234"/>
      <c r="AG304" s="234"/>
      <c r="AH304" s="234"/>
      <c r="AI304" s="234"/>
      <c r="AJ304" s="234"/>
      <c r="AK304" s="234"/>
      <c r="AL304" s="234"/>
      <c r="AM304" s="234"/>
      <c r="AN304" s="234"/>
      <c r="AO304" s="234"/>
      <c r="AP304" s="234"/>
      <c r="AQ304" s="234"/>
      <c r="AR304" s="234"/>
      <c r="AS304" s="234"/>
      <c r="AT304" s="234"/>
      <c r="AU304" s="234"/>
    </row>
    <row r="305" spans="2:47" ht="13.5" customHeight="1">
      <c r="B305" s="234"/>
      <c r="C305" s="234"/>
      <c r="D305" s="234"/>
      <c r="E305" s="234"/>
      <c r="F305" s="234"/>
      <c r="G305" s="234"/>
      <c r="H305" s="234"/>
      <c r="I305" s="234"/>
      <c r="J305" s="234"/>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4"/>
      <c r="AQ305" s="234"/>
      <c r="AR305" s="234"/>
      <c r="AS305" s="234"/>
      <c r="AT305" s="234"/>
      <c r="AU305" s="234"/>
    </row>
    <row r="306" spans="2:47" ht="13.5" customHeight="1">
      <c r="B306" s="234"/>
      <c r="C306" s="234"/>
      <c r="D306" s="234"/>
      <c r="E306" s="234"/>
      <c r="F306" s="234"/>
      <c r="G306" s="234"/>
      <c r="H306" s="234"/>
      <c r="I306" s="234"/>
      <c r="J306" s="234"/>
      <c r="K306" s="234"/>
      <c r="L306" s="234"/>
      <c r="M306" s="234"/>
      <c r="N306" s="234"/>
      <c r="O306" s="234"/>
      <c r="P306" s="234"/>
      <c r="Q306" s="234"/>
      <c r="R306" s="234"/>
      <c r="S306" s="234"/>
      <c r="T306" s="234"/>
      <c r="U306" s="234"/>
      <c r="V306" s="234"/>
      <c r="W306" s="234"/>
      <c r="X306" s="234"/>
      <c r="Y306" s="234"/>
      <c r="Z306" s="234"/>
      <c r="AA306" s="234"/>
      <c r="AB306" s="234"/>
      <c r="AC306" s="234"/>
      <c r="AD306" s="234"/>
      <c r="AE306" s="234"/>
      <c r="AF306" s="234"/>
      <c r="AG306" s="234"/>
      <c r="AH306" s="234"/>
      <c r="AI306" s="234"/>
      <c r="AJ306" s="234"/>
      <c r="AK306" s="234"/>
      <c r="AL306" s="234"/>
      <c r="AM306" s="234"/>
      <c r="AN306" s="234"/>
      <c r="AO306" s="234"/>
      <c r="AP306" s="234"/>
      <c r="AQ306" s="234"/>
      <c r="AR306" s="234"/>
      <c r="AS306" s="234"/>
      <c r="AT306" s="234"/>
      <c r="AU306" s="234"/>
    </row>
    <row r="307" spans="2:47" ht="13.5" customHeight="1">
      <c r="B307" s="234"/>
      <c r="C307" s="234"/>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row>
    <row r="308" spans="2:47" ht="13.5" customHeight="1">
      <c r="B308" s="234"/>
      <c r="C308" s="234"/>
      <c r="D308" s="234"/>
      <c r="E308" s="234"/>
      <c r="F308" s="234"/>
      <c r="G308" s="234"/>
      <c r="H308" s="234"/>
      <c r="I308" s="234"/>
      <c r="J308" s="234"/>
      <c r="K308" s="234"/>
      <c r="L308" s="234"/>
      <c r="M308" s="234"/>
      <c r="N308" s="234"/>
      <c r="O308" s="234"/>
      <c r="P308" s="234"/>
      <c r="Q308" s="234"/>
      <c r="R308" s="234"/>
      <c r="S308" s="234"/>
      <c r="T308" s="234"/>
      <c r="U308" s="234"/>
      <c r="V308" s="234"/>
      <c r="W308" s="234"/>
      <c r="X308" s="234"/>
      <c r="Y308" s="234"/>
      <c r="Z308" s="234"/>
      <c r="AA308" s="234"/>
      <c r="AB308" s="234"/>
      <c r="AC308" s="234"/>
      <c r="AD308" s="234"/>
      <c r="AE308" s="234"/>
      <c r="AF308" s="234"/>
      <c r="AG308" s="234"/>
      <c r="AH308" s="234"/>
      <c r="AI308" s="234"/>
      <c r="AJ308" s="234"/>
      <c r="AK308" s="234"/>
      <c r="AL308" s="234"/>
      <c r="AM308" s="234"/>
      <c r="AN308" s="234"/>
      <c r="AO308" s="234"/>
      <c r="AP308" s="234"/>
      <c r="AQ308" s="234"/>
      <c r="AR308" s="234"/>
      <c r="AS308" s="234"/>
      <c r="AT308" s="234"/>
      <c r="AU308" s="234"/>
    </row>
    <row r="309" spans="2:47" ht="13.5" customHeight="1">
      <c r="B309" s="234"/>
      <c r="C309" s="234"/>
      <c r="D309" s="234"/>
      <c r="E309" s="234"/>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row>
    <row r="310" spans="2:47" ht="13.5" customHeight="1">
      <c r="B310" s="234"/>
      <c r="C310" s="234"/>
      <c r="D310" s="234"/>
      <c r="E310" s="234"/>
      <c r="F310" s="234"/>
      <c r="G310" s="234"/>
      <c r="H310" s="234"/>
      <c r="I310" s="234"/>
      <c r="J310" s="234"/>
      <c r="K310" s="234"/>
      <c r="L310" s="234"/>
      <c r="M310" s="234"/>
      <c r="N310" s="234"/>
      <c r="O310" s="234"/>
      <c r="P310" s="234"/>
      <c r="Q310" s="234"/>
      <c r="R310" s="234"/>
      <c r="S310" s="234"/>
      <c r="T310" s="234"/>
      <c r="U310" s="234"/>
      <c r="V310" s="234"/>
      <c r="W310" s="234"/>
      <c r="X310" s="234"/>
      <c r="Y310" s="234"/>
      <c r="Z310" s="234"/>
      <c r="AA310" s="234"/>
      <c r="AB310" s="234"/>
      <c r="AC310" s="234"/>
      <c r="AD310" s="234"/>
      <c r="AE310" s="234"/>
      <c r="AF310" s="234"/>
      <c r="AG310" s="234"/>
      <c r="AH310" s="234"/>
      <c r="AI310" s="234"/>
      <c r="AJ310" s="234"/>
      <c r="AK310" s="234"/>
      <c r="AL310" s="234"/>
      <c r="AM310" s="234"/>
      <c r="AN310" s="234"/>
      <c r="AO310" s="234"/>
      <c r="AP310" s="234"/>
      <c r="AQ310" s="234"/>
      <c r="AR310" s="234"/>
      <c r="AS310" s="234"/>
      <c r="AT310" s="234"/>
      <c r="AU310" s="234"/>
    </row>
    <row r="311" spans="2:47" ht="13.5" customHeight="1">
      <c r="B311" s="234"/>
      <c r="C311" s="234"/>
      <c r="D311" s="234"/>
      <c r="E311" s="234"/>
      <c r="F311" s="234"/>
      <c r="G311" s="234"/>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row>
    <row r="312" spans="2:47" ht="13.5" customHeight="1">
      <c r="B312" s="234"/>
      <c r="C312" s="234"/>
      <c r="D312" s="234"/>
      <c r="E312" s="234"/>
      <c r="F312" s="234"/>
      <c r="G312" s="234"/>
      <c r="H312" s="234"/>
      <c r="I312" s="234"/>
      <c r="J312" s="234"/>
      <c r="K312" s="234"/>
      <c r="L312" s="234"/>
      <c r="M312" s="234"/>
      <c r="N312" s="234"/>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234"/>
      <c r="AN312" s="234"/>
      <c r="AO312" s="234"/>
      <c r="AP312" s="234"/>
      <c r="AQ312" s="234"/>
      <c r="AR312" s="234"/>
      <c r="AS312" s="234"/>
      <c r="AT312" s="234"/>
      <c r="AU312" s="234"/>
    </row>
    <row r="313" spans="2:47" ht="13.5" customHeight="1">
      <c r="B313" s="234"/>
      <c r="C313" s="234"/>
      <c r="D313" s="234"/>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234"/>
      <c r="AN313" s="234"/>
      <c r="AO313" s="234"/>
      <c r="AP313" s="234"/>
      <c r="AQ313" s="234"/>
      <c r="AR313" s="234"/>
      <c r="AS313" s="234"/>
      <c r="AT313" s="234"/>
      <c r="AU313" s="234"/>
    </row>
    <row r="314" spans="2:47" ht="13.5" customHeight="1">
      <c r="B314" s="234"/>
      <c r="C314" s="234"/>
      <c r="D314" s="234"/>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234"/>
      <c r="AN314" s="234"/>
      <c r="AO314" s="234"/>
      <c r="AP314" s="234"/>
      <c r="AQ314" s="234"/>
      <c r="AR314" s="234"/>
      <c r="AS314" s="234"/>
      <c r="AT314" s="234"/>
      <c r="AU314" s="234"/>
    </row>
    <row r="315" spans="2:47" ht="13.5" customHeight="1">
      <c r="B315" s="234"/>
      <c r="C315" s="234"/>
      <c r="D315" s="234"/>
      <c r="E315" s="234"/>
      <c r="F315" s="234"/>
      <c r="G315" s="234"/>
      <c r="H315" s="234"/>
      <c r="I315" s="234"/>
      <c r="J315" s="234"/>
      <c r="K315" s="234"/>
      <c r="L315" s="234"/>
      <c r="M315" s="234"/>
      <c r="N315" s="234"/>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234"/>
      <c r="AN315" s="234"/>
      <c r="AO315" s="234"/>
      <c r="AP315" s="234"/>
      <c r="AQ315" s="234"/>
      <c r="AR315" s="234"/>
      <c r="AS315" s="234"/>
      <c r="AT315" s="234"/>
      <c r="AU315" s="234"/>
    </row>
    <row r="316" spans="2:47" ht="13.5" customHeight="1">
      <c r="B316" s="234"/>
      <c r="C316" s="234"/>
      <c r="D316" s="234"/>
      <c r="E316" s="234"/>
      <c r="F316" s="234"/>
      <c r="G316" s="234"/>
      <c r="H316" s="234"/>
      <c r="I316" s="234"/>
      <c r="J316" s="234"/>
      <c r="K316" s="234"/>
      <c r="L316" s="234"/>
      <c r="M316" s="234"/>
      <c r="N316" s="234"/>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234"/>
      <c r="AN316" s="234"/>
      <c r="AO316" s="234"/>
      <c r="AP316" s="234"/>
      <c r="AQ316" s="234"/>
      <c r="AR316" s="234"/>
      <c r="AS316" s="234"/>
      <c r="AT316" s="234"/>
      <c r="AU316" s="234"/>
    </row>
    <row r="317" spans="2:47" ht="13.5" customHeight="1">
      <c r="B317" s="234"/>
      <c r="C317" s="234"/>
      <c r="D317" s="234"/>
      <c r="E317" s="234"/>
      <c r="F317" s="234"/>
      <c r="G317" s="234"/>
      <c r="H317" s="234"/>
      <c r="I317" s="234"/>
      <c r="J317" s="234"/>
      <c r="K317" s="234"/>
      <c r="L317" s="234"/>
      <c r="M317" s="234"/>
      <c r="N317" s="234"/>
      <c r="O317" s="234"/>
      <c r="P317" s="234"/>
      <c r="Q317" s="234"/>
      <c r="R317" s="234"/>
      <c r="S317" s="234"/>
      <c r="T317" s="234"/>
      <c r="U317" s="234"/>
      <c r="V317" s="234"/>
      <c r="W317" s="234"/>
      <c r="X317" s="234"/>
      <c r="Y317" s="234"/>
      <c r="Z317" s="234"/>
      <c r="AA317" s="234"/>
      <c r="AB317" s="234"/>
      <c r="AC317" s="234"/>
      <c r="AD317" s="234"/>
      <c r="AE317" s="234"/>
      <c r="AF317" s="234"/>
      <c r="AG317" s="234"/>
      <c r="AH317" s="234"/>
      <c r="AI317" s="234"/>
      <c r="AJ317" s="234"/>
      <c r="AK317" s="234"/>
      <c r="AL317" s="234"/>
      <c r="AM317" s="234"/>
      <c r="AN317" s="234"/>
      <c r="AO317" s="234"/>
      <c r="AP317" s="234"/>
      <c r="AQ317" s="234"/>
      <c r="AR317" s="234"/>
      <c r="AS317" s="234"/>
      <c r="AT317" s="234"/>
      <c r="AU317" s="234"/>
    </row>
    <row r="318" spans="2:47" ht="13.5" customHeight="1">
      <c r="B318" s="234"/>
      <c r="C318" s="234"/>
      <c r="D318" s="234"/>
      <c r="E318" s="234"/>
      <c r="F318" s="234"/>
      <c r="G318" s="234"/>
      <c r="H318" s="234"/>
      <c r="I318" s="234"/>
      <c r="J318" s="234"/>
      <c r="K318" s="234"/>
      <c r="L318" s="234"/>
      <c r="M318" s="234"/>
      <c r="N318" s="234"/>
      <c r="O318" s="234"/>
      <c r="P318" s="234"/>
      <c r="Q318" s="234"/>
      <c r="R318" s="234"/>
      <c r="S318" s="234"/>
      <c r="T318" s="234"/>
      <c r="U318" s="234"/>
      <c r="V318" s="234"/>
      <c r="W318" s="234"/>
      <c r="X318" s="234"/>
      <c r="Y318" s="234"/>
      <c r="Z318" s="234"/>
      <c r="AA318" s="234"/>
      <c r="AB318" s="234"/>
      <c r="AC318" s="234"/>
      <c r="AD318" s="234"/>
      <c r="AE318" s="234"/>
      <c r="AF318" s="234"/>
      <c r="AG318" s="234"/>
      <c r="AH318" s="234"/>
      <c r="AI318" s="234"/>
      <c r="AJ318" s="234"/>
      <c r="AK318" s="234"/>
      <c r="AL318" s="234"/>
      <c r="AM318" s="234"/>
      <c r="AN318" s="234"/>
      <c r="AO318" s="234"/>
      <c r="AP318" s="234"/>
      <c r="AQ318" s="234"/>
      <c r="AR318" s="234"/>
      <c r="AS318" s="234"/>
      <c r="AT318" s="234"/>
      <c r="AU318" s="234"/>
    </row>
    <row r="319" spans="2:47" ht="13.5" customHeight="1">
      <c r="B319" s="234"/>
      <c r="C319" s="234"/>
      <c r="D319" s="234"/>
      <c r="E319" s="234"/>
      <c r="F319" s="234"/>
      <c r="G319" s="234"/>
      <c r="H319" s="234"/>
      <c r="I319" s="234"/>
      <c r="J319" s="234"/>
      <c r="K319" s="234"/>
      <c r="L319" s="234"/>
      <c r="M319" s="234"/>
      <c r="N319" s="234"/>
      <c r="O319" s="234"/>
      <c r="P319" s="234"/>
      <c r="Q319" s="234"/>
      <c r="R319" s="234"/>
      <c r="S319" s="234"/>
      <c r="T319" s="234"/>
      <c r="U319" s="234"/>
      <c r="V319" s="234"/>
      <c r="W319" s="234"/>
      <c r="X319" s="234"/>
      <c r="Y319" s="234"/>
      <c r="Z319" s="234"/>
      <c r="AA319" s="234"/>
      <c r="AB319" s="234"/>
      <c r="AC319" s="234"/>
      <c r="AD319" s="234"/>
      <c r="AE319" s="234"/>
      <c r="AF319" s="234"/>
      <c r="AG319" s="234"/>
      <c r="AH319" s="234"/>
      <c r="AI319" s="234"/>
      <c r="AJ319" s="234"/>
      <c r="AK319" s="234"/>
      <c r="AL319" s="234"/>
      <c r="AM319" s="234"/>
      <c r="AN319" s="234"/>
      <c r="AO319" s="234"/>
      <c r="AP319" s="234"/>
      <c r="AQ319" s="234"/>
      <c r="AR319" s="234"/>
      <c r="AS319" s="234"/>
      <c r="AT319" s="234"/>
      <c r="AU319" s="234"/>
    </row>
    <row r="320" spans="2:47" ht="13.5" customHeight="1">
      <c r="B320" s="234"/>
      <c r="C320" s="234"/>
      <c r="D320" s="234"/>
      <c r="E320" s="234"/>
      <c r="F320" s="234"/>
      <c r="G320" s="234"/>
      <c r="H320" s="234"/>
      <c r="I320" s="234"/>
      <c r="J320" s="234"/>
      <c r="K320" s="234"/>
      <c r="L320" s="234"/>
      <c r="M320" s="234"/>
      <c r="N320" s="234"/>
      <c r="O320" s="234"/>
      <c r="P320" s="234"/>
      <c r="Q320" s="234"/>
      <c r="R320" s="234"/>
      <c r="S320" s="234"/>
      <c r="T320" s="234"/>
      <c r="U320" s="234"/>
      <c r="V320" s="234"/>
      <c r="W320" s="234"/>
      <c r="X320" s="234"/>
      <c r="Y320" s="234"/>
      <c r="Z320" s="234"/>
      <c r="AA320" s="234"/>
      <c r="AB320" s="234"/>
      <c r="AC320" s="234"/>
      <c r="AD320" s="234"/>
      <c r="AE320" s="234"/>
      <c r="AF320" s="234"/>
      <c r="AG320" s="234"/>
      <c r="AH320" s="234"/>
      <c r="AI320" s="234"/>
      <c r="AJ320" s="234"/>
      <c r="AK320" s="234"/>
      <c r="AL320" s="234"/>
      <c r="AM320" s="234"/>
      <c r="AN320" s="234"/>
      <c r="AO320" s="234"/>
      <c r="AP320" s="234"/>
      <c r="AQ320" s="234"/>
      <c r="AR320" s="234"/>
      <c r="AS320" s="234"/>
      <c r="AT320" s="234"/>
      <c r="AU320" s="234"/>
    </row>
    <row r="321" spans="2:47" ht="13.5" customHeight="1">
      <c r="B321" s="234"/>
      <c r="C321" s="234"/>
      <c r="D321" s="234"/>
      <c r="E321" s="234"/>
      <c r="F321" s="234"/>
      <c r="G321" s="234"/>
      <c r="H321" s="234"/>
      <c r="I321" s="234"/>
      <c r="J321" s="234"/>
      <c r="K321" s="234"/>
      <c r="L321" s="234"/>
      <c r="M321" s="234"/>
      <c r="N321" s="234"/>
      <c r="O321" s="234"/>
      <c r="P321" s="234"/>
      <c r="Q321" s="234"/>
      <c r="R321" s="234"/>
      <c r="S321" s="234"/>
      <c r="T321" s="234"/>
      <c r="U321" s="234"/>
      <c r="V321" s="234"/>
      <c r="W321" s="234"/>
      <c r="X321" s="234"/>
      <c r="Y321" s="234"/>
      <c r="Z321" s="234"/>
      <c r="AA321" s="234"/>
      <c r="AB321" s="234"/>
      <c r="AC321" s="234"/>
      <c r="AD321" s="234"/>
      <c r="AE321" s="234"/>
      <c r="AF321" s="234"/>
      <c r="AG321" s="234"/>
      <c r="AH321" s="234"/>
      <c r="AI321" s="234"/>
      <c r="AJ321" s="234"/>
      <c r="AK321" s="234"/>
      <c r="AL321" s="234"/>
      <c r="AM321" s="234"/>
      <c r="AN321" s="234"/>
      <c r="AO321" s="234"/>
      <c r="AP321" s="234"/>
      <c r="AQ321" s="234"/>
      <c r="AR321" s="234"/>
      <c r="AS321" s="234"/>
      <c r="AT321" s="234"/>
      <c r="AU321" s="234"/>
    </row>
    <row r="322" spans="2:47" ht="13.5" customHeight="1">
      <c r="B322" s="234"/>
      <c r="C322" s="234"/>
      <c r="D322" s="234"/>
      <c r="E322" s="234"/>
      <c r="F322" s="234"/>
      <c r="G322" s="234"/>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c r="AE322" s="234"/>
      <c r="AF322" s="234"/>
      <c r="AG322" s="234"/>
      <c r="AH322" s="234"/>
      <c r="AI322" s="234"/>
      <c r="AJ322" s="234"/>
      <c r="AK322" s="234"/>
      <c r="AL322" s="234"/>
      <c r="AM322" s="234"/>
      <c r="AN322" s="234"/>
      <c r="AO322" s="234"/>
      <c r="AP322" s="234"/>
      <c r="AQ322" s="234"/>
      <c r="AR322" s="234"/>
      <c r="AS322" s="234"/>
      <c r="AT322" s="234"/>
      <c r="AU322" s="234"/>
    </row>
    <row r="323" spans="2:47" ht="13.5" customHeight="1">
      <c r="B323" s="234"/>
      <c r="C323" s="234"/>
      <c r="D323" s="234"/>
      <c r="E323" s="234"/>
      <c r="F323" s="234"/>
      <c r="G323" s="234"/>
      <c r="H323" s="234"/>
      <c r="I323" s="234"/>
      <c r="J323" s="234"/>
      <c r="K323" s="234"/>
      <c r="L323" s="234"/>
      <c r="M323" s="234"/>
      <c r="N323" s="234"/>
      <c r="O323" s="234"/>
      <c r="P323" s="234"/>
      <c r="Q323" s="234"/>
      <c r="R323" s="234"/>
      <c r="S323" s="234"/>
      <c r="T323" s="234"/>
      <c r="U323" s="234"/>
      <c r="V323" s="234"/>
      <c r="W323" s="234"/>
      <c r="X323" s="234"/>
      <c r="Y323" s="234"/>
      <c r="Z323" s="234"/>
      <c r="AA323" s="234"/>
      <c r="AB323" s="234"/>
      <c r="AC323" s="234"/>
      <c r="AD323" s="234"/>
      <c r="AE323" s="234"/>
      <c r="AF323" s="234"/>
      <c r="AG323" s="234"/>
      <c r="AH323" s="234"/>
      <c r="AI323" s="234"/>
      <c r="AJ323" s="234"/>
      <c r="AK323" s="234"/>
      <c r="AL323" s="234"/>
      <c r="AM323" s="234"/>
      <c r="AN323" s="234"/>
      <c r="AO323" s="234"/>
      <c r="AP323" s="234"/>
      <c r="AQ323" s="234"/>
      <c r="AR323" s="234"/>
      <c r="AS323" s="234"/>
      <c r="AT323" s="234"/>
      <c r="AU323" s="234"/>
    </row>
    <row r="324" spans="2:47" ht="13.5" customHeight="1">
      <c r="B324" s="234"/>
      <c r="C324" s="234"/>
      <c r="D324" s="234"/>
      <c r="E324" s="234"/>
      <c r="F324" s="234"/>
      <c r="G324" s="234"/>
      <c r="H324" s="234"/>
      <c r="I324" s="234"/>
      <c r="J324" s="234"/>
      <c r="K324" s="234"/>
      <c r="L324" s="234"/>
      <c r="M324" s="234"/>
      <c r="N324" s="234"/>
      <c r="O324" s="234"/>
      <c r="P324" s="234"/>
      <c r="Q324" s="234"/>
      <c r="R324" s="234"/>
      <c r="S324" s="234"/>
      <c r="T324" s="234"/>
      <c r="U324" s="234"/>
      <c r="V324" s="234"/>
      <c r="W324" s="234"/>
      <c r="X324" s="234"/>
      <c r="Y324" s="234"/>
      <c r="Z324" s="234"/>
      <c r="AA324" s="234"/>
      <c r="AB324" s="234"/>
      <c r="AC324" s="234"/>
      <c r="AD324" s="234"/>
      <c r="AE324" s="234"/>
      <c r="AF324" s="234"/>
      <c r="AG324" s="234"/>
      <c r="AH324" s="234"/>
      <c r="AI324" s="234"/>
      <c r="AJ324" s="234"/>
      <c r="AK324" s="234"/>
      <c r="AL324" s="234"/>
      <c r="AM324" s="234"/>
      <c r="AN324" s="234"/>
      <c r="AO324" s="234"/>
      <c r="AP324" s="234"/>
      <c r="AQ324" s="234"/>
      <c r="AR324" s="234"/>
      <c r="AS324" s="234"/>
      <c r="AT324" s="234"/>
      <c r="AU324" s="234"/>
    </row>
    <row r="325" spans="2:47" ht="13.5" customHeight="1">
      <c r="B325" s="234"/>
      <c r="C325" s="234"/>
      <c r="D325" s="234"/>
      <c r="E325" s="234"/>
      <c r="F325" s="234"/>
      <c r="G325" s="234"/>
      <c r="H325" s="234"/>
      <c r="I325" s="234"/>
      <c r="J325" s="234"/>
      <c r="K325" s="234"/>
      <c r="L325" s="234"/>
      <c r="M325" s="234"/>
      <c r="N325" s="234"/>
      <c r="O325" s="234"/>
      <c r="P325" s="234"/>
      <c r="Q325" s="234"/>
      <c r="R325" s="234"/>
      <c r="S325" s="234"/>
      <c r="T325" s="234"/>
      <c r="U325" s="234"/>
      <c r="V325" s="234"/>
      <c r="W325" s="234"/>
      <c r="X325" s="234"/>
      <c r="Y325" s="234"/>
      <c r="Z325" s="234"/>
      <c r="AA325" s="234"/>
      <c r="AB325" s="234"/>
      <c r="AC325" s="234"/>
      <c r="AD325" s="234"/>
      <c r="AE325" s="234"/>
      <c r="AF325" s="234"/>
      <c r="AG325" s="234"/>
      <c r="AH325" s="234"/>
      <c r="AI325" s="234"/>
      <c r="AJ325" s="234"/>
      <c r="AK325" s="234"/>
      <c r="AL325" s="234"/>
      <c r="AM325" s="234"/>
      <c r="AN325" s="234"/>
      <c r="AO325" s="234"/>
      <c r="AP325" s="234"/>
      <c r="AQ325" s="234"/>
      <c r="AR325" s="234"/>
      <c r="AS325" s="234"/>
      <c r="AT325" s="234"/>
      <c r="AU325" s="234"/>
    </row>
    <row r="326" spans="2:47" ht="13.5" customHeight="1">
      <c r="B326" s="234"/>
      <c r="C326" s="234"/>
      <c r="D326" s="234"/>
      <c r="E326" s="234"/>
      <c r="F326" s="234"/>
      <c r="G326" s="234"/>
      <c r="H326" s="234"/>
      <c r="I326" s="234"/>
      <c r="J326" s="234"/>
      <c r="K326" s="234"/>
      <c r="L326" s="234"/>
      <c r="M326" s="234"/>
      <c r="N326" s="234"/>
      <c r="O326" s="234"/>
      <c r="P326" s="234"/>
      <c r="Q326" s="234"/>
      <c r="R326" s="234"/>
      <c r="S326" s="234"/>
      <c r="T326" s="234"/>
      <c r="U326" s="234"/>
      <c r="V326" s="234"/>
      <c r="W326" s="234"/>
      <c r="X326" s="234"/>
      <c r="Y326" s="234"/>
      <c r="Z326" s="234"/>
      <c r="AA326" s="234"/>
      <c r="AB326" s="234"/>
      <c r="AC326" s="234"/>
      <c r="AD326" s="234"/>
      <c r="AE326" s="234"/>
      <c r="AF326" s="234"/>
      <c r="AG326" s="234"/>
      <c r="AH326" s="234"/>
      <c r="AI326" s="234"/>
      <c r="AJ326" s="234"/>
      <c r="AK326" s="234"/>
      <c r="AL326" s="234"/>
      <c r="AM326" s="234"/>
      <c r="AN326" s="234"/>
      <c r="AO326" s="234"/>
      <c r="AP326" s="234"/>
      <c r="AQ326" s="234"/>
      <c r="AR326" s="234"/>
      <c r="AS326" s="234"/>
      <c r="AT326" s="234"/>
      <c r="AU326" s="234"/>
    </row>
    <row r="327" spans="2:47" ht="13.5" customHeight="1">
      <c r="B327" s="234"/>
      <c r="C327" s="234"/>
      <c r="D327" s="234"/>
      <c r="E327" s="234"/>
      <c r="F327" s="234"/>
      <c r="G327" s="234"/>
      <c r="H327" s="234"/>
      <c r="I327" s="234"/>
      <c r="J327" s="234"/>
      <c r="K327" s="234"/>
      <c r="L327" s="234"/>
      <c r="M327" s="234"/>
      <c r="N327" s="234"/>
      <c r="O327" s="234"/>
      <c r="P327" s="234"/>
      <c r="Q327" s="234"/>
      <c r="R327" s="234"/>
      <c r="S327" s="234"/>
      <c r="T327" s="234"/>
      <c r="U327" s="234"/>
      <c r="V327" s="234"/>
      <c r="W327" s="234"/>
      <c r="X327" s="234"/>
      <c r="Y327" s="234"/>
      <c r="Z327" s="234"/>
      <c r="AA327" s="234"/>
      <c r="AB327" s="234"/>
      <c r="AC327" s="234"/>
      <c r="AD327" s="234"/>
      <c r="AE327" s="234"/>
      <c r="AF327" s="234"/>
      <c r="AG327" s="234"/>
      <c r="AH327" s="234"/>
      <c r="AI327" s="234"/>
      <c r="AJ327" s="234"/>
      <c r="AK327" s="234"/>
      <c r="AL327" s="234"/>
      <c r="AM327" s="234"/>
      <c r="AN327" s="234"/>
      <c r="AO327" s="234"/>
      <c r="AP327" s="234"/>
      <c r="AQ327" s="234"/>
      <c r="AR327" s="234"/>
      <c r="AS327" s="234"/>
      <c r="AT327" s="234"/>
      <c r="AU327" s="234"/>
    </row>
    <row r="328" spans="2:47" ht="13.5" customHeight="1">
      <c r="B328" s="234"/>
      <c r="C328" s="234"/>
      <c r="D328" s="234"/>
      <c r="E328" s="234"/>
      <c r="F328" s="234"/>
      <c r="G328" s="234"/>
      <c r="H328" s="234"/>
      <c r="I328" s="234"/>
      <c r="J328" s="234"/>
      <c r="K328" s="234"/>
      <c r="L328" s="234"/>
      <c r="M328" s="234"/>
      <c r="N328" s="234"/>
      <c r="O328" s="234"/>
      <c r="P328" s="234"/>
      <c r="Q328" s="234"/>
      <c r="R328" s="234"/>
      <c r="S328" s="234"/>
      <c r="T328" s="234"/>
      <c r="U328" s="234"/>
      <c r="V328" s="234"/>
      <c r="W328" s="234"/>
      <c r="X328" s="234"/>
      <c r="Y328" s="234"/>
      <c r="Z328" s="234"/>
      <c r="AA328" s="234"/>
      <c r="AB328" s="234"/>
      <c r="AC328" s="234"/>
      <c r="AD328" s="234"/>
      <c r="AE328" s="234"/>
      <c r="AF328" s="234"/>
      <c r="AG328" s="234"/>
      <c r="AH328" s="234"/>
      <c r="AI328" s="234"/>
      <c r="AJ328" s="234"/>
      <c r="AK328" s="234"/>
      <c r="AL328" s="234"/>
      <c r="AM328" s="234"/>
      <c r="AN328" s="234"/>
      <c r="AO328" s="234"/>
      <c r="AP328" s="234"/>
      <c r="AQ328" s="234"/>
      <c r="AR328" s="234"/>
      <c r="AS328" s="234"/>
      <c r="AT328" s="234"/>
      <c r="AU328" s="234"/>
    </row>
    <row r="329" spans="2:47" ht="13.5" customHeight="1">
      <c r="B329" s="234"/>
      <c r="C329" s="234"/>
      <c r="D329" s="234"/>
      <c r="E329" s="234"/>
      <c r="F329" s="234"/>
      <c r="G329" s="234"/>
      <c r="H329" s="234"/>
      <c r="I329" s="234"/>
      <c r="J329" s="234"/>
      <c r="K329" s="234"/>
      <c r="L329" s="234"/>
      <c r="M329" s="234"/>
      <c r="N329" s="234"/>
      <c r="O329" s="234"/>
      <c r="P329" s="234"/>
      <c r="Q329" s="234"/>
      <c r="R329" s="234"/>
      <c r="S329" s="234"/>
      <c r="T329" s="234"/>
      <c r="U329" s="234"/>
      <c r="V329" s="234"/>
      <c r="W329" s="234"/>
      <c r="X329" s="234"/>
      <c r="Y329" s="234"/>
      <c r="Z329" s="234"/>
      <c r="AA329" s="234"/>
      <c r="AB329" s="234"/>
      <c r="AC329" s="234"/>
      <c r="AD329" s="234"/>
      <c r="AE329" s="234"/>
      <c r="AF329" s="234"/>
      <c r="AG329" s="234"/>
      <c r="AH329" s="234"/>
      <c r="AI329" s="234"/>
      <c r="AJ329" s="234"/>
      <c r="AK329" s="234"/>
      <c r="AL329" s="234"/>
      <c r="AM329" s="234"/>
      <c r="AN329" s="234"/>
      <c r="AO329" s="234"/>
      <c r="AP329" s="234"/>
      <c r="AQ329" s="234"/>
      <c r="AR329" s="234"/>
      <c r="AS329" s="234"/>
      <c r="AT329" s="234"/>
      <c r="AU329" s="234"/>
    </row>
    <row r="330" spans="2:47" ht="13.5" customHeight="1">
      <c r="B330" s="234"/>
      <c r="C330" s="234"/>
      <c r="D330" s="234"/>
      <c r="E330" s="234"/>
      <c r="F330" s="234"/>
      <c r="G330" s="234"/>
      <c r="H330" s="234"/>
      <c r="I330" s="234"/>
      <c r="J330" s="234"/>
      <c r="K330" s="234"/>
      <c r="L330" s="234"/>
      <c r="M330" s="234"/>
      <c r="N330" s="234"/>
      <c r="O330" s="234"/>
      <c r="P330" s="234"/>
      <c r="Q330" s="234"/>
      <c r="R330" s="234"/>
      <c r="S330" s="234"/>
      <c r="T330" s="234"/>
      <c r="U330" s="234"/>
      <c r="V330" s="234"/>
      <c r="W330" s="234"/>
      <c r="X330" s="234"/>
      <c r="Y330" s="234"/>
      <c r="Z330" s="234"/>
      <c r="AA330" s="234"/>
      <c r="AB330" s="234"/>
      <c r="AC330" s="234"/>
      <c r="AD330" s="234"/>
      <c r="AE330" s="234"/>
      <c r="AF330" s="234"/>
      <c r="AG330" s="234"/>
      <c r="AH330" s="234"/>
      <c r="AI330" s="234"/>
      <c r="AJ330" s="234"/>
      <c r="AK330" s="234"/>
      <c r="AL330" s="234"/>
      <c r="AM330" s="234"/>
      <c r="AN330" s="234"/>
      <c r="AO330" s="234"/>
      <c r="AP330" s="234"/>
      <c r="AQ330" s="234"/>
      <c r="AR330" s="234"/>
      <c r="AS330" s="234"/>
      <c r="AT330" s="234"/>
      <c r="AU330" s="234"/>
    </row>
    <row r="331" spans="2:47" ht="13.5" customHeight="1">
      <c r="B331" s="234"/>
      <c r="C331" s="234"/>
      <c r="D331" s="234"/>
      <c r="E331" s="234"/>
      <c r="F331" s="234"/>
      <c r="G331" s="234"/>
      <c r="H331" s="234"/>
      <c r="I331" s="234"/>
      <c r="J331" s="234"/>
      <c r="K331" s="234"/>
      <c r="L331" s="234"/>
      <c r="M331" s="234"/>
      <c r="N331" s="234"/>
      <c r="O331" s="234"/>
      <c r="P331" s="234"/>
      <c r="Q331" s="234"/>
      <c r="R331" s="234"/>
      <c r="S331" s="234"/>
      <c r="T331" s="234"/>
      <c r="U331" s="234"/>
      <c r="V331" s="234"/>
      <c r="W331" s="234"/>
      <c r="X331" s="234"/>
      <c r="Y331" s="234"/>
      <c r="Z331" s="234"/>
      <c r="AA331" s="234"/>
      <c r="AB331" s="234"/>
      <c r="AC331" s="234"/>
      <c r="AD331" s="234"/>
      <c r="AE331" s="234"/>
      <c r="AF331" s="234"/>
      <c r="AG331" s="234"/>
      <c r="AH331" s="234"/>
      <c r="AI331" s="234"/>
      <c r="AJ331" s="234"/>
      <c r="AK331" s="234"/>
      <c r="AL331" s="234"/>
      <c r="AM331" s="234"/>
      <c r="AN331" s="234"/>
      <c r="AO331" s="234"/>
      <c r="AP331" s="234"/>
      <c r="AQ331" s="234"/>
      <c r="AR331" s="234"/>
      <c r="AS331" s="234"/>
      <c r="AT331" s="234"/>
      <c r="AU331" s="234"/>
    </row>
    <row r="332" spans="2:47" ht="13.5" customHeight="1">
      <c r="B332" s="234"/>
      <c r="C332" s="234"/>
      <c r="D332" s="234"/>
      <c r="E332" s="234"/>
      <c r="F332" s="234"/>
      <c r="G332" s="234"/>
      <c r="H332" s="234"/>
      <c r="I332" s="234"/>
      <c r="J332" s="234"/>
      <c r="K332" s="234"/>
      <c r="L332" s="234"/>
      <c r="M332" s="234"/>
      <c r="N332" s="234"/>
      <c r="O332" s="234"/>
      <c r="P332" s="234"/>
      <c r="Q332" s="234"/>
      <c r="R332" s="234"/>
      <c r="S332" s="234"/>
      <c r="T332" s="234"/>
      <c r="U332" s="234"/>
      <c r="V332" s="234"/>
      <c r="W332" s="234"/>
      <c r="X332" s="234"/>
      <c r="Y332" s="234"/>
      <c r="Z332" s="234"/>
      <c r="AA332" s="234"/>
      <c r="AB332" s="234"/>
      <c r="AC332" s="234"/>
      <c r="AD332" s="234"/>
      <c r="AE332" s="234"/>
      <c r="AF332" s="234"/>
      <c r="AG332" s="234"/>
      <c r="AH332" s="234"/>
      <c r="AI332" s="234"/>
      <c r="AJ332" s="234"/>
      <c r="AK332" s="234"/>
      <c r="AL332" s="234"/>
      <c r="AM332" s="234"/>
      <c r="AN332" s="234"/>
      <c r="AO332" s="234"/>
      <c r="AP332" s="234"/>
      <c r="AQ332" s="234"/>
      <c r="AR332" s="234"/>
      <c r="AS332" s="234"/>
      <c r="AT332" s="234"/>
      <c r="AU332" s="234"/>
    </row>
    <row r="333" spans="2:47" ht="13.5" customHeight="1">
      <c r="B333" s="234"/>
      <c r="C333" s="234"/>
      <c r="D333" s="234"/>
      <c r="E333" s="234"/>
      <c r="F333" s="234"/>
      <c r="G333" s="234"/>
      <c r="H333" s="234"/>
      <c r="I333" s="234"/>
      <c r="J333" s="234"/>
      <c r="K333" s="234"/>
      <c r="L333" s="234"/>
      <c r="M333" s="234"/>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234"/>
      <c r="AL333" s="234"/>
      <c r="AM333" s="234"/>
      <c r="AN333" s="234"/>
      <c r="AO333" s="234"/>
      <c r="AP333" s="234"/>
      <c r="AQ333" s="234"/>
      <c r="AR333" s="234"/>
      <c r="AS333" s="234"/>
      <c r="AT333" s="234"/>
      <c r="AU333" s="234"/>
    </row>
    <row r="334" spans="2:47" ht="13.5" customHeight="1">
      <c r="B334" s="234"/>
      <c r="C334" s="234"/>
      <c r="D334" s="234"/>
      <c r="E334" s="234"/>
      <c r="F334" s="234"/>
      <c r="G334" s="234"/>
      <c r="H334" s="234"/>
      <c r="I334" s="234"/>
      <c r="J334" s="234"/>
      <c r="K334" s="234"/>
      <c r="L334" s="234"/>
      <c r="M334" s="234"/>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234"/>
      <c r="AL334" s="234"/>
      <c r="AM334" s="234"/>
      <c r="AN334" s="234"/>
      <c r="AO334" s="234"/>
      <c r="AP334" s="234"/>
      <c r="AQ334" s="234"/>
      <c r="AR334" s="234"/>
      <c r="AS334" s="234"/>
      <c r="AT334" s="234"/>
      <c r="AU334" s="234"/>
    </row>
    <row r="335" spans="2:47" ht="13.5" customHeight="1">
      <c r="B335" s="234"/>
      <c r="C335" s="234"/>
      <c r="D335" s="234"/>
      <c r="E335" s="234"/>
      <c r="F335" s="234"/>
      <c r="G335" s="234"/>
      <c r="H335" s="234"/>
      <c r="I335" s="234"/>
      <c r="J335" s="234"/>
      <c r="K335" s="234"/>
      <c r="L335" s="234"/>
      <c r="M335" s="234"/>
      <c r="N335" s="234"/>
      <c r="O335" s="234"/>
      <c r="P335" s="234"/>
      <c r="Q335" s="234"/>
      <c r="R335" s="234"/>
      <c r="S335" s="234"/>
      <c r="T335" s="234"/>
      <c r="U335" s="234"/>
      <c r="V335" s="234"/>
      <c r="W335" s="234"/>
      <c r="X335" s="234"/>
      <c r="Y335" s="234"/>
      <c r="Z335" s="234"/>
      <c r="AA335" s="234"/>
      <c r="AB335" s="234"/>
      <c r="AC335" s="234"/>
      <c r="AD335" s="234"/>
      <c r="AE335" s="234"/>
      <c r="AF335" s="234"/>
      <c r="AG335" s="234"/>
      <c r="AH335" s="234"/>
      <c r="AI335" s="234"/>
      <c r="AJ335" s="234"/>
      <c r="AK335" s="234"/>
      <c r="AL335" s="234"/>
      <c r="AM335" s="234"/>
      <c r="AN335" s="234"/>
      <c r="AO335" s="234"/>
      <c r="AP335" s="234"/>
      <c r="AQ335" s="234"/>
      <c r="AR335" s="234"/>
      <c r="AS335" s="234"/>
      <c r="AT335" s="234"/>
      <c r="AU335" s="234"/>
    </row>
    <row r="336" spans="2:47" ht="13.5" customHeight="1">
      <c r="B336" s="234"/>
      <c r="C336" s="234"/>
      <c r="D336" s="234"/>
      <c r="E336" s="234"/>
      <c r="F336" s="234"/>
      <c r="G336" s="234"/>
      <c r="H336" s="234"/>
      <c r="I336" s="234"/>
      <c r="J336" s="234"/>
      <c r="K336" s="234"/>
      <c r="L336" s="234"/>
      <c r="M336" s="234"/>
      <c r="N336" s="234"/>
      <c r="O336" s="234"/>
      <c r="P336" s="234"/>
      <c r="Q336" s="234"/>
      <c r="R336" s="234"/>
      <c r="S336" s="234"/>
      <c r="T336" s="234"/>
      <c r="U336" s="234"/>
      <c r="V336" s="234"/>
      <c r="W336" s="234"/>
      <c r="X336" s="234"/>
      <c r="Y336" s="234"/>
      <c r="Z336" s="234"/>
      <c r="AA336" s="234"/>
      <c r="AB336" s="234"/>
      <c r="AC336" s="234"/>
      <c r="AD336" s="234"/>
      <c r="AE336" s="234"/>
      <c r="AF336" s="234"/>
      <c r="AG336" s="234"/>
      <c r="AH336" s="234"/>
      <c r="AI336" s="234"/>
      <c r="AJ336" s="234"/>
      <c r="AK336" s="234"/>
      <c r="AL336" s="234"/>
      <c r="AM336" s="234"/>
      <c r="AN336" s="234"/>
      <c r="AO336" s="234"/>
      <c r="AP336" s="234"/>
      <c r="AQ336" s="234"/>
      <c r="AR336" s="234"/>
      <c r="AS336" s="234"/>
      <c r="AT336" s="234"/>
      <c r="AU336" s="234"/>
    </row>
    <row r="337" spans="2:47" ht="13.5" customHeight="1">
      <c r="B337" s="234"/>
      <c r="C337" s="234"/>
      <c r="D337" s="234"/>
      <c r="E337" s="234"/>
      <c r="F337" s="234"/>
      <c r="G337" s="234"/>
      <c r="H337" s="234"/>
      <c r="I337" s="234"/>
      <c r="J337" s="234"/>
      <c r="K337" s="234"/>
      <c r="L337" s="234"/>
      <c r="M337" s="234"/>
      <c r="N337" s="234"/>
      <c r="O337" s="234"/>
      <c r="P337" s="234"/>
      <c r="Q337" s="234"/>
      <c r="R337" s="234"/>
      <c r="S337" s="234"/>
      <c r="T337" s="234"/>
      <c r="U337" s="234"/>
      <c r="V337" s="234"/>
      <c r="W337" s="234"/>
      <c r="X337" s="234"/>
      <c r="Y337" s="234"/>
      <c r="Z337" s="234"/>
      <c r="AA337" s="234"/>
      <c r="AB337" s="234"/>
      <c r="AC337" s="234"/>
      <c r="AD337" s="234"/>
      <c r="AE337" s="234"/>
      <c r="AF337" s="234"/>
      <c r="AG337" s="234"/>
      <c r="AH337" s="234"/>
      <c r="AI337" s="234"/>
      <c r="AJ337" s="234"/>
      <c r="AK337" s="234"/>
      <c r="AL337" s="234"/>
      <c r="AM337" s="234"/>
      <c r="AN337" s="234"/>
      <c r="AO337" s="234"/>
      <c r="AP337" s="234"/>
      <c r="AQ337" s="234"/>
      <c r="AR337" s="234"/>
      <c r="AS337" s="234"/>
      <c r="AT337" s="234"/>
      <c r="AU337" s="234"/>
    </row>
    <row r="338" spans="2:47" ht="13.5" customHeight="1">
      <c r="B338" s="234"/>
      <c r="C338" s="234"/>
      <c r="D338" s="234"/>
      <c r="E338" s="234"/>
      <c r="F338" s="234"/>
      <c r="G338" s="234"/>
      <c r="H338" s="234"/>
      <c r="I338" s="234"/>
      <c r="J338" s="234"/>
      <c r="K338" s="234"/>
      <c r="L338" s="234"/>
      <c r="M338" s="234"/>
      <c r="N338" s="234"/>
      <c r="O338" s="234"/>
      <c r="P338" s="234"/>
      <c r="Q338" s="234"/>
      <c r="R338" s="234"/>
      <c r="S338" s="234"/>
      <c r="T338" s="234"/>
      <c r="U338" s="234"/>
      <c r="V338" s="234"/>
      <c r="W338" s="234"/>
      <c r="X338" s="234"/>
      <c r="Y338" s="234"/>
      <c r="Z338" s="234"/>
      <c r="AA338" s="234"/>
      <c r="AB338" s="234"/>
      <c r="AC338" s="234"/>
      <c r="AD338" s="234"/>
      <c r="AE338" s="234"/>
      <c r="AF338" s="234"/>
      <c r="AG338" s="234"/>
      <c r="AH338" s="234"/>
      <c r="AI338" s="234"/>
      <c r="AJ338" s="234"/>
      <c r="AK338" s="234"/>
      <c r="AL338" s="234"/>
      <c r="AM338" s="234"/>
      <c r="AN338" s="234"/>
      <c r="AO338" s="234"/>
      <c r="AP338" s="234"/>
      <c r="AQ338" s="234"/>
      <c r="AR338" s="234"/>
      <c r="AS338" s="234"/>
      <c r="AT338" s="234"/>
      <c r="AU338" s="234"/>
    </row>
    <row r="339" spans="2:47" ht="13.5" customHeight="1">
      <c r="B339" s="234"/>
      <c r="C339" s="234"/>
      <c r="D339" s="234"/>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34"/>
      <c r="AK339" s="234"/>
      <c r="AL339" s="234"/>
      <c r="AM339" s="234"/>
      <c r="AN339" s="234"/>
      <c r="AO339" s="234"/>
      <c r="AP339" s="234"/>
      <c r="AQ339" s="234"/>
      <c r="AR339" s="234"/>
      <c r="AS339" s="234"/>
      <c r="AT339" s="234"/>
      <c r="AU339" s="234"/>
    </row>
    <row r="340" spans="2:47" ht="13.5" customHeight="1">
      <c r="B340" s="234"/>
      <c r="C340" s="234"/>
      <c r="D340" s="234"/>
      <c r="E340" s="234"/>
      <c r="F340" s="234"/>
      <c r="G340" s="234"/>
      <c r="H340" s="234"/>
      <c r="I340" s="234"/>
      <c r="J340" s="234"/>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c r="AK340" s="234"/>
      <c r="AL340" s="234"/>
      <c r="AM340" s="234"/>
      <c r="AN340" s="234"/>
      <c r="AO340" s="234"/>
      <c r="AP340" s="234"/>
      <c r="AQ340" s="234"/>
      <c r="AR340" s="234"/>
      <c r="AS340" s="234"/>
      <c r="AT340" s="234"/>
      <c r="AU340" s="234"/>
    </row>
    <row r="341" spans="2:47" ht="13.5" customHeight="1">
      <c r="B341" s="234"/>
      <c r="C341" s="234"/>
      <c r="D341" s="234"/>
      <c r="E341" s="234"/>
      <c r="F341" s="234"/>
      <c r="G341" s="234"/>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4"/>
      <c r="AJ341" s="234"/>
      <c r="AK341" s="234"/>
      <c r="AL341" s="234"/>
      <c r="AM341" s="234"/>
      <c r="AN341" s="234"/>
      <c r="AO341" s="234"/>
      <c r="AP341" s="234"/>
      <c r="AQ341" s="234"/>
      <c r="AR341" s="234"/>
      <c r="AS341" s="234"/>
      <c r="AT341" s="234"/>
      <c r="AU341" s="234"/>
    </row>
    <row r="342" spans="2:47" ht="13.5" customHeight="1">
      <c r="B342" s="234"/>
      <c r="C342" s="234"/>
      <c r="D342" s="234"/>
      <c r="E342" s="234"/>
      <c r="F342" s="234"/>
      <c r="G342" s="234"/>
      <c r="H342" s="234"/>
      <c r="I342" s="234"/>
      <c r="J342" s="234"/>
      <c r="K342" s="234"/>
      <c r="L342" s="234"/>
      <c r="M342" s="234"/>
      <c r="N342" s="234"/>
      <c r="O342" s="234"/>
      <c r="P342" s="234"/>
      <c r="Q342" s="234"/>
      <c r="R342" s="234"/>
      <c r="S342" s="234"/>
      <c r="T342" s="234"/>
      <c r="U342" s="234"/>
      <c r="V342" s="234"/>
      <c r="W342" s="234"/>
      <c r="X342" s="234"/>
      <c r="Y342" s="234"/>
      <c r="Z342" s="234"/>
      <c r="AA342" s="234"/>
      <c r="AB342" s="234"/>
      <c r="AC342" s="234"/>
      <c r="AD342" s="234"/>
      <c r="AE342" s="234"/>
      <c r="AF342" s="234"/>
      <c r="AG342" s="234"/>
      <c r="AH342" s="234"/>
      <c r="AI342" s="234"/>
      <c r="AJ342" s="234"/>
      <c r="AK342" s="234"/>
      <c r="AL342" s="234"/>
      <c r="AM342" s="234"/>
      <c r="AN342" s="234"/>
      <c r="AO342" s="234"/>
      <c r="AP342" s="234"/>
      <c r="AQ342" s="234"/>
      <c r="AR342" s="234"/>
      <c r="AS342" s="234"/>
      <c r="AT342" s="234"/>
      <c r="AU342" s="234"/>
    </row>
    <row r="343" spans="2:47" ht="13.5" customHeight="1">
      <c r="B343" s="234"/>
      <c r="C343" s="234"/>
      <c r="D343" s="234"/>
      <c r="E343" s="234"/>
      <c r="F343" s="234"/>
      <c r="G343" s="234"/>
      <c r="H343" s="234"/>
      <c r="I343" s="234"/>
      <c r="J343" s="234"/>
      <c r="K343" s="234"/>
      <c r="L343" s="234"/>
      <c r="M343" s="234"/>
      <c r="N343" s="234"/>
      <c r="O343" s="234"/>
      <c r="P343" s="234"/>
      <c r="Q343" s="234"/>
      <c r="R343" s="234"/>
      <c r="S343" s="234"/>
      <c r="T343" s="234"/>
      <c r="U343" s="234"/>
      <c r="V343" s="234"/>
      <c r="W343" s="234"/>
      <c r="X343" s="234"/>
      <c r="Y343" s="234"/>
      <c r="Z343" s="234"/>
      <c r="AA343" s="234"/>
      <c r="AB343" s="234"/>
      <c r="AC343" s="234"/>
      <c r="AD343" s="234"/>
      <c r="AE343" s="234"/>
      <c r="AF343" s="234"/>
      <c r="AG343" s="234"/>
      <c r="AH343" s="234"/>
      <c r="AI343" s="234"/>
      <c r="AJ343" s="234"/>
      <c r="AK343" s="234"/>
      <c r="AL343" s="234"/>
      <c r="AM343" s="234"/>
      <c r="AN343" s="234"/>
      <c r="AO343" s="234"/>
      <c r="AP343" s="234"/>
      <c r="AQ343" s="234"/>
      <c r="AR343" s="234"/>
      <c r="AS343" s="234"/>
      <c r="AT343" s="234"/>
      <c r="AU343" s="234"/>
    </row>
    <row r="344" spans="2:47" ht="13.5" customHeight="1">
      <c r="B344" s="234"/>
      <c r="C344" s="234"/>
      <c r="D344" s="234"/>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c r="AF344" s="234"/>
      <c r="AG344" s="234"/>
      <c r="AH344" s="234"/>
      <c r="AI344" s="234"/>
      <c r="AJ344" s="234"/>
      <c r="AK344" s="234"/>
      <c r="AL344" s="234"/>
      <c r="AM344" s="234"/>
      <c r="AN344" s="234"/>
      <c r="AO344" s="234"/>
      <c r="AP344" s="234"/>
      <c r="AQ344" s="234"/>
      <c r="AR344" s="234"/>
      <c r="AS344" s="234"/>
      <c r="AT344" s="234"/>
      <c r="AU344" s="234"/>
    </row>
    <row r="345" spans="2:47" ht="13.5" customHeight="1">
      <c r="B345" s="234"/>
      <c r="C345" s="234"/>
      <c r="D345" s="234"/>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4"/>
      <c r="AJ345" s="234"/>
      <c r="AK345" s="234"/>
      <c r="AL345" s="234"/>
      <c r="AM345" s="234"/>
      <c r="AN345" s="234"/>
      <c r="AO345" s="234"/>
      <c r="AP345" s="234"/>
      <c r="AQ345" s="234"/>
      <c r="AR345" s="234"/>
      <c r="AS345" s="234"/>
      <c r="AT345" s="234"/>
      <c r="AU345" s="234"/>
    </row>
    <row r="346" spans="2:47" ht="13.5" customHeight="1">
      <c r="B346" s="234"/>
      <c r="C346" s="234"/>
      <c r="D346" s="234"/>
      <c r="E346" s="234"/>
      <c r="F346" s="234"/>
      <c r="G346" s="234"/>
      <c r="H346" s="234"/>
      <c r="I346" s="234"/>
      <c r="J346" s="234"/>
      <c r="K346" s="234"/>
      <c r="L346" s="234"/>
      <c r="M346" s="234"/>
      <c r="N346" s="234"/>
      <c r="O346" s="234"/>
      <c r="P346" s="234"/>
      <c r="Q346" s="234"/>
      <c r="R346" s="234"/>
      <c r="S346" s="234"/>
      <c r="T346" s="234"/>
      <c r="U346" s="234"/>
      <c r="V346" s="234"/>
      <c r="W346" s="234"/>
      <c r="X346" s="234"/>
      <c r="Y346" s="234"/>
      <c r="Z346" s="234"/>
      <c r="AA346" s="234"/>
      <c r="AB346" s="234"/>
      <c r="AC346" s="234"/>
      <c r="AD346" s="234"/>
      <c r="AE346" s="234"/>
      <c r="AF346" s="234"/>
      <c r="AG346" s="234"/>
      <c r="AH346" s="234"/>
      <c r="AI346" s="234"/>
      <c r="AJ346" s="234"/>
      <c r="AK346" s="234"/>
      <c r="AL346" s="234"/>
      <c r="AM346" s="234"/>
      <c r="AN346" s="234"/>
      <c r="AO346" s="234"/>
      <c r="AP346" s="234"/>
      <c r="AQ346" s="234"/>
      <c r="AR346" s="234"/>
      <c r="AS346" s="234"/>
      <c r="AT346" s="234"/>
      <c r="AU346" s="234"/>
    </row>
    <row r="347" spans="2:47" ht="13.5" customHeight="1">
      <c r="B347" s="234"/>
      <c r="C347" s="234"/>
      <c r="D347" s="234"/>
      <c r="E347" s="234"/>
      <c r="F347" s="234"/>
      <c r="G347" s="234"/>
      <c r="H347" s="234"/>
      <c r="I347" s="234"/>
      <c r="J347" s="234"/>
      <c r="K347" s="234"/>
      <c r="L347" s="234"/>
      <c r="M347" s="234"/>
      <c r="N347" s="234"/>
      <c r="O347" s="234"/>
      <c r="P347" s="234"/>
      <c r="Q347" s="234"/>
      <c r="R347" s="234"/>
      <c r="S347" s="234"/>
      <c r="T347" s="234"/>
      <c r="U347" s="234"/>
      <c r="V347" s="234"/>
      <c r="W347" s="234"/>
      <c r="X347" s="234"/>
      <c r="Y347" s="234"/>
      <c r="Z347" s="234"/>
      <c r="AA347" s="234"/>
      <c r="AB347" s="234"/>
      <c r="AC347" s="234"/>
      <c r="AD347" s="234"/>
      <c r="AE347" s="234"/>
      <c r="AF347" s="234"/>
      <c r="AG347" s="234"/>
      <c r="AH347" s="234"/>
      <c r="AI347" s="234"/>
      <c r="AJ347" s="234"/>
      <c r="AK347" s="234"/>
      <c r="AL347" s="234"/>
      <c r="AM347" s="234"/>
      <c r="AN347" s="234"/>
      <c r="AO347" s="234"/>
      <c r="AP347" s="234"/>
      <c r="AQ347" s="234"/>
      <c r="AR347" s="234"/>
      <c r="AS347" s="234"/>
      <c r="AT347" s="234"/>
      <c r="AU347" s="234"/>
    </row>
    <row r="348" spans="2:47" ht="13.5" customHeight="1">
      <c r="B348" s="234"/>
      <c r="C348" s="234"/>
      <c r="D348" s="234"/>
      <c r="E348" s="234"/>
      <c r="F348" s="234"/>
      <c r="G348" s="234"/>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c r="AE348" s="234"/>
      <c r="AF348" s="234"/>
      <c r="AG348" s="234"/>
      <c r="AH348" s="234"/>
      <c r="AI348" s="234"/>
      <c r="AJ348" s="234"/>
      <c r="AK348" s="234"/>
      <c r="AL348" s="234"/>
      <c r="AM348" s="234"/>
      <c r="AN348" s="234"/>
      <c r="AO348" s="234"/>
      <c r="AP348" s="234"/>
      <c r="AQ348" s="234"/>
      <c r="AR348" s="234"/>
      <c r="AS348" s="234"/>
      <c r="AT348" s="234"/>
      <c r="AU348" s="234"/>
    </row>
    <row r="349" spans="2:47" ht="13.5" customHeight="1">
      <c r="B349" s="234"/>
      <c r="C349" s="234"/>
      <c r="D349" s="234"/>
      <c r="E349" s="234"/>
      <c r="F349" s="234"/>
      <c r="G349" s="234"/>
      <c r="H349" s="234"/>
      <c r="I349" s="234"/>
      <c r="J349" s="234"/>
      <c r="K349" s="234"/>
      <c r="L349" s="234"/>
      <c r="M349" s="234"/>
      <c r="N349" s="234"/>
      <c r="O349" s="234"/>
      <c r="P349" s="234"/>
      <c r="Q349" s="234"/>
      <c r="R349" s="234"/>
      <c r="S349" s="234"/>
      <c r="T349" s="234"/>
      <c r="U349" s="234"/>
      <c r="V349" s="234"/>
      <c r="W349" s="234"/>
      <c r="X349" s="234"/>
      <c r="Y349" s="234"/>
      <c r="Z349" s="234"/>
      <c r="AA349" s="234"/>
      <c r="AB349" s="234"/>
      <c r="AC349" s="234"/>
      <c r="AD349" s="234"/>
      <c r="AE349" s="234"/>
      <c r="AF349" s="234"/>
      <c r="AG349" s="234"/>
      <c r="AH349" s="234"/>
      <c r="AI349" s="234"/>
      <c r="AJ349" s="234"/>
      <c r="AK349" s="234"/>
      <c r="AL349" s="234"/>
      <c r="AM349" s="234"/>
      <c r="AN349" s="234"/>
      <c r="AO349" s="234"/>
      <c r="AP349" s="234"/>
      <c r="AQ349" s="234"/>
      <c r="AR349" s="234"/>
      <c r="AS349" s="234"/>
      <c r="AT349" s="234"/>
      <c r="AU349" s="234"/>
    </row>
    <row r="350" spans="2:47" ht="13.5" customHeight="1">
      <c r="B350" s="234"/>
      <c r="C350" s="234"/>
      <c r="D350" s="234"/>
      <c r="E350" s="234"/>
      <c r="F350" s="234"/>
      <c r="G350" s="234"/>
      <c r="H350" s="234"/>
      <c r="I350" s="234"/>
      <c r="J350" s="234"/>
      <c r="K350" s="234"/>
      <c r="L350" s="234"/>
      <c r="M350" s="234"/>
      <c r="N350" s="234"/>
      <c r="O350" s="234"/>
      <c r="P350" s="234"/>
      <c r="Q350" s="234"/>
      <c r="R350" s="234"/>
      <c r="S350" s="234"/>
      <c r="T350" s="234"/>
      <c r="U350" s="234"/>
      <c r="V350" s="234"/>
      <c r="W350" s="234"/>
      <c r="X350" s="234"/>
      <c r="Y350" s="234"/>
      <c r="Z350" s="234"/>
      <c r="AA350" s="234"/>
      <c r="AB350" s="234"/>
      <c r="AC350" s="234"/>
      <c r="AD350" s="234"/>
      <c r="AE350" s="234"/>
      <c r="AF350" s="234"/>
      <c r="AG350" s="234"/>
      <c r="AH350" s="234"/>
      <c r="AI350" s="234"/>
      <c r="AJ350" s="234"/>
      <c r="AK350" s="234"/>
      <c r="AL350" s="234"/>
      <c r="AM350" s="234"/>
      <c r="AN350" s="234"/>
      <c r="AO350" s="234"/>
      <c r="AP350" s="234"/>
      <c r="AQ350" s="234"/>
      <c r="AR350" s="234"/>
      <c r="AS350" s="234"/>
      <c r="AT350" s="234"/>
      <c r="AU350" s="234"/>
    </row>
    <row r="351" spans="2:47" ht="13.5" customHeight="1">
      <c r="B351" s="234"/>
      <c r="C351" s="234"/>
      <c r="D351" s="234"/>
      <c r="E351" s="234"/>
      <c r="F351" s="234"/>
      <c r="G351" s="234"/>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c r="AE351" s="234"/>
      <c r="AF351" s="234"/>
      <c r="AG351" s="234"/>
      <c r="AH351" s="234"/>
      <c r="AI351" s="234"/>
      <c r="AJ351" s="234"/>
      <c r="AK351" s="234"/>
      <c r="AL351" s="234"/>
      <c r="AM351" s="234"/>
      <c r="AN351" s="234"/>
      <c r="AO351" s="234"/>
      <c r="AP351" s="234"/>
      <c r="AQ351" s="234"/>
      <c r="AR351" s="234"/>
      <c r="AS351" s="234"/>
      <c r="AT351" s="234"/>
      <c r="AU351" s="234"/>
    </row>
    <row r="352" spans="2:47" ht="13.5" customHeight="1">
      <c r="B352" s="234"/>
      <c r="C352" s="234"/>
      <c r="D352" s="234"/>
      <c r="E352" s="234"/>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c r="AK352" s="234"/>
      <c r="AL352" s="234"/>
      <c r="AM352" s="234"/>
      <c r="AN352" s="234"/>
      <c r="AO352" s="234"/>
      <c r="AP352" s="234"/>
      <c r="AQ352" s="234"/>
      <c r="AR352" s="234"/>
      <c r="AS352" s="234"/>
      <c r="AT352" s="234"/>
      <c r="AU352" s="234"/>
    </row>
    <row r="353" spans="2:47" ht="13.5" customHeight="1">
      <c r="B353" s="234"/>
      <c r="C353" s="234"/>
      <c r="D353" s="234"/>
      <c r="E353" s="234"/>
      <c r="F353" s="234"/>
      <c r="G353" s="234"/>
      <c r="H353" s="234"/>
      <c r="I353" s="234"/>
      <c r="J353" s="234"/>
      <c r="K353" s="234"/>
      <c r="L353" s="234"/>
      <c r="M353" s="234"/>
      <c r="N353" s="234"/>
      <c r="O353" s="234"/>
      <c r="P353" s="234"/>
      <c r="Q353" s="234"/>
      <c r="R353" s="234"/>
      <c r="S353" s="234"/>
      <c r="T353" s="234"/>
      <c r="U353" s="234"/>
      <c r="V353" s="234"/>
      <c r="W353" s="234"/>
      <c r="X353" s="234"/>
      <c r="Y353" s="234"/>
      <c r="Z353" s="234"/>
      <c r="AA353" s="234"/>
      <c r="AB353" s="234"/>
      <c r="AC353" s="234"/>
      <c r="AD353" s="234"/>
      <c r="AE353" s="234"/>
      <c r="AF353" s="234"/>
      <c r="AG353" s="234"/>
      <c r="AH353" s="234"/>
      <c r="AI353" s="234"/>
      <c r="AJ353" s="234"/>
      <c r="AK353" s="234"/>
      <c r="AL353" s="234"/>
      <c r="AM353" s="234"/>
      <c r="AN353" s="234"/>
      <c r="AO353" s="234"/>
      <c r="AP353" s="234"/>
      <c r="AQ353" s="234"/>
      <c r="AR353" s="234"/>
      <c r="AS353" s="234"/>
      <c r="AT353" s="234"/>
      <c r="AU353" s="234"/>
    </row>
    <row r="354" spans="2:47" ht="13.5" customHeight="1">
      <c r="B354" s="234"/>
      <c r="C354" s="234"/>
      <c r="D354" s="234"/>
      <c r="E354" s="234"/>
      <c r="F354" s="234"/>
      <c r="G354" s="234"/>
      <c r="H354" s="234"/>
      <c r="I354" s="234"/>
      <c r="J354" s="234"/>
      <c r="K354" s="234"/>
      <c r="L354" s="234"/>
      <c r="M354" s="234"/>
      <c r="N354" s="234"/>
      <c r="O354" s="234"/>
      <c r="P354" s="234"/>
      <c r="Q354" s="234"/>
      <c r="R354" s="234"/>
      <c r="S354" s="234"/>
      <c r="T354" s="234"/>
      <c r="U354" s="234"/>
      <c r="V354" s="234"/>
      <c r="W354" s="234"/>
      <c r="X354" s="234"/>
      <c r="Y354" s="234"/>
      <c r="Z354" s="234"/>
      <c r="AA354" s="234"/>
      <c r="AB354" s="234"/>
      <c r="AC354" s="234"/>
      <c r="AD354" s="234"/>
      <c r="AE354" s="234"/>
      <c r="AF354" s="234"/>
      <c r="AG354" s="234"/>
      <c r="AH354" s="234"/>
      <c r="AI354" s="234"/>
      <c r="AJ354" s="234"/>
      <c r="AK354" s="234"/>
      <c r="AL354" s="234"/>
      <c r="AM354" s="234"/>
      <c r="AN354" s="234"/>
      <c r="AO354" s="234"/>
      <c r="AP354" s="234"/>
      <c r="AQ354" s="234"/>
      <c r="AR354" s="234"/>
      <c r="AS354" s="234"/>
      <c r="AT354" s="234"/>
      <c r="AU354" s="234"/>
    </row>
    <row r="355" spans="2:47" ht="13.5" customHeight="1">
      <c r="B355" s="234"/>
      <c r="C355" s="234"/>
      <c r="D355" s="234"/>
      <c r="E355" s="234"/>
      <c r="F355" s="234"/>
      <c r="G355" s="234"/>
      <c r="H355" s="234"/>
      <c r="I355" s="234"/>
      <c r="J355" s="234"/>
      <c r="K355" s="234"/>
      <c r="L355" s="234"/>
      <c r="M355" s="234"/>
      <c r="N355" s="234"/>
      <c r="O355" s="234"/>
      <c r="P355" s="234"/>
      <c r="Q355" s="234"/>
      <c r="R355" s="234"/>
      <c r="S355" s="234"/>
      <c r="T355" s="234"/>
      <c r="U355" s="234"/>
      <c r="V355" s="234"/>
      <c r="W355" s="234"/>
      <c r="X355" s="234"/>
      <c r="Y355" s="234"/>
      <c r="Z355" s="234"/>
      <c r="AA355" s="234"/>
      <c r="AB355" s="234"/>
      <c r="AC355" s="234"/>
      <c r="AD355" s="234"/>
      <c r="AE355" s="234"/>
      <c r="AF355" s="234"/>
      <c r="AG355" s="234"/>
      <c r="AH355" s="234"/>
      <c r="AI355" s="234"/>
      <c r="AJ355" s="234"/>
      <c r="AK355" s="234"/>
      <c r="AL355" s="234"/>
      <c r="AM355" s="234"/>
      <c r="AN355" s="234"/>
      <c r="AO355" s="234"/>
      <c r="AP355" s="234"/>
      <c r="AQ355" s="234"/>
      <c r="AR355" s="234"/>
      <c r="AS355" s="234"/>
      <c r="AT355" s="234"/>
      <c r="AU355" s="234"/>
    </row>
    <row r="356" spans="2:47" ht="13.5" customHeight="1">
      <c r="B356" s="234"/>
      <c r="C356" s="234"/>
      <c r="D356" s="234"/>
      <c r="E356" s="234"/>
      <c r="F356" s="234"/>
      <c r="G356" s="234"/>
      <c r="H356" s="234"/>
      <c r="I356" s="234"/>
      <c r="J356" s="234"/>
      <c r="K356" s="234"/>
      <c r="L356" s="234"/>
      <c r="M356" s="234"/>
      <c r="N356" s="234"/>
      <c r="O356" s="234"/>
      <c r="P356" s="234"/>
      <c r="Q356" s="234"/>
      <c r="R356" s="234"/>
      <c r="S356" s="234"/>
      <c r="T356" s="234"/>
      <c r="U356" s="234"/>
      <c r="V356" s="234"/>
      <c r="W356" s="234"/>
      <c r="X356" s="234"/>
      <c r="Y356" s="234"/>
      <c r="Z356" s="234"/>
      <c r="AA356" s="234"/>
      <c r="AB356" s="234"/>
      <c r="AC356" s="234"/>
      <c r="AD356" s="234"/>
      <c r="AE356" s="234"/>
      <c r="AF356" s="234"/>
      <c r="AG356" s="234"/>
      <c r="AH356" s="234"/>
      <c r="AI356" s="234"/>
      <c r="AJ356" s="234"/>
      <c r="AK356" s="234"/>
      <c r="AL356" s="234"/>
      <c r="AM356" s="234"/>
      <c r="AN356" s="234"/>
      <c r="AO356" s="234"/>
      <c r="AP356" s="234"/>
      <c r="AQ356" s="234"/>
      <c r="AR356" s="234"/>
      <c r="AS356" s="234"/>
      <c r="AT356" s="234"/>
      <c r="AU356" s="234"/>
    </row>
    <row r="357" spans="2:47" ht="13.5" customHeight="1">
      <c r="B357" s="234"/>
      <c r="C357" s="234"/>
      <c r="D357" s="234"/>
      <c r="E357" s="234"/>
      <c r="F357" s="234"/>
      <c r="G357" s="234"/>
      <c r="H357" s="234"/>
      <c r="I357" s="234"/>
      <c r="J357" s="234"/>
      <c r="K357" s="234"/>
      <c r="L357" s="234"/>
      <c r="M357" s="234"/>
      <c r="N357" s="234"/>
      <c r="O357" s="234"/>
      <c r="P357" s="234"/>
      <c r="Q357" s="234"/>
      <c r="R357" s="234"/>
      <c r="S357" s="234"/>
      <c r="T357" s="234"/>
      <c r="U357" s="234"/>
      <c r="V357" s="234"/>
      <c r="W357" s="234"/>
      <c r="X357" s="234"/>
      <c r="Y357" s="234"/>
      <c r="Z357" s="234"/>
      <c r="AA357" s="234"/>
      <c r="AB357" s="234"/>
      <c r="AC357" s="234"/>
      <c r="AD357" s="234"/>
      <c r="AE357" s="234"/>
      <c r="AF357" s="234"/>
      <c r="AG357" s="234"/>
      <c r="AH357" s="234"/>
      <c r="AI357" s="234"/>
      <c r="AJ357" s="234"/>
      <c r="AK357" s="234"/>
      <c r="AL357" s="234"/>
      <c r="AM357" s="234"/>
      <c r="AN357" s="234"/>
      <c r="AO357" s="234"/>
      <c r="AP357" s="234"/>
      <c r="AQ357" s="234"/>
      <c r="AR357" s="234"/>
      <c r="AS357" s="234"/>
      <c r="AT357" s="234"/>
      <c r="AU357" s="234"/>
    </row>
    <row r="358" spans="2:47" ht="13.5" customHeight="1">
      <c r="B358" s="234"/>
      <c r="C358" s="234"/>
      <c r="D358" s="234"/>
      <c r="E358" s="234"/>
      <c r="F358" s="234"/>
      <c r="G358" s="234"/>
      <c r="H358" s="234"/>
      <c r="I358" s="234"/>
      <c r="J358" s="234"/>
      <c r="K358" s="234"/>
      <c r="L358" s="234"/>
      <c r="M358" s="234"/>
      <c r="N358" s="234"/>
      <c r="O358" s="234"/>
      <c r="P358" s="234"/>
      <c r="Q358" s="234"/>
      <c r="R358" s="234"/>
      <c r="S358" s="234"/>
      <c r="T358" s="234"/>
      <c r="U358" s="234"/>
      <c r="V358" s="234"/>
      <c r="W358" s="234"/>
      <c r="X358" s="234"/>
      <c r="Y358" s="234"/>
      <c r="Z358" s="234"/>
      <c r="AA358" s="234"/>
      <c r="AB358" s="234"/>
      <c r="AC358" s="234"/>
      <c r="AD358" s="234"/>
      <c r="AE358" s="234"/>
      <c r="AF358" s="234"/>
      <c r="AG358" s="234"/>
      <c r="AH358" s="234"/>
      <c r="AI358" s="234"/>
      <c r="AJ358" s="234"/>
      <c r="AK358" s="234"/>
      <c r="AL358" s="234"/>
      <c r="AM358" s="234"/>
      <c r="AN358" s="234"/>
      <c r="AO358" s="234"/>
      <c r="AP358" s="234"/>
      <c r="AQ358" s="234"/>
      <c r="AR358" s="234"/>
      <c r="AS358" s="234"/>
      <c r="AT358" s="234"/>
      <c r="AU358" s="234"/>
    </row>
    <row r="359" spans="2:47" ht="13.5" customHeight="1">
      <c r="B359" s="234"/>
      <c r="C359" s="234"/>
      <c r="D359" s="234"/>
      <c r="E359" s="234"/>
      <c r="F359" s="234"/>
      <c r="G359" s="234"/>
      <c r="H359" s="234"/>
      <c r="I359" s="234"/>
      <c r="J359" s="234"/>
      <c r="K359" s="234"/>
      <c r="L359" s="234"/>
      <c r="M359" s="234"/>
      <c r="N359" s="234"/>
      <c r="O359" s="234"/>
      <c r="P359" s="234"/>
      <c r="Q359" s="234"/>
      <c r="R359" s="234"/>
      <c r="S359" s="234"/>
      <c r="T359" s="234"/>
      <c r="U359" s="234"/>
      <c r="V359" s="234"/>
      <c r="W359" s="234"/>
      <c r="X359" s="234"/>
      <c r="Y359" s="234"/>
      <c r="Z359" s="234"/>
      <c r="AA359" s="234"/>
      <c r="AB359" s="234"/>
      <c r="AC359" s="234"/>
      <c r="AD359" s="234"/>
      <c r="AE359" s="234"/>
      <c r="AF359" s="234"/>
      <c r="AG359" s="234"/>
      <c r="AH359" s="234"/>
      <c r="AI359" s="234"/>
      <c r="AJ359" s="234"/>
      <c r="AK359" s="234"/>
      <c r="AL359" s="234"/>
      <c r="AM359" s="234"/>
      <c r="AN359" s="234"/>
      <c r="AO359" s="234"/>
      <c r="AP359" s="234"/>
      <c r="AQ359" s="234"/>
      <c r="AR359" s="234"/>
      <c r="AS359" s="234"/>
      <c r="AT359" s="234"/>
      <c r="AU359" s="234"/>
    </row>
    <row r="360" spans="2:47" ht="13.5" customHeight="1">
      <c r="B360" s="234"/>
      <c r="C360" s="234"/>
      <c r="D360" s="234"/>
      <c r="E360" s="234"/>
      <c r="F360" s="234"/>
      <c r="G360" s="234"/>
      <c r="H360" s="234"/>
      <c r="I360" s="234"/>
      <c r="J360" s="234"/>
      <c r="K360" s="234"/>
      <c r="L360" s="234"/>
      <c r="M360" s="234"/>
      <c r="N360" s="234"/>
      <c r="O360" s="234"/>
      <c r="P360" s="234"/>
      <c r="Q360" s="234"/>
      <c r="R360" s="234"/>
      <c r="S360" s="234"/>
      <c r="T360" s="234"/>
      <c r="U360" s="234"/>
      <c r="V360" s="234"/>
      <c r="W360" s="234"/>
      <c r="X360" s="234"/>
      <c r="Y360" s="234"/>
      <c r="Z360" s="234"/>
      <c r="AA360" s="234"/>
      <c r="AB360" s="234"/>
      <c r="AC360" s="234"/>
      <c r="AD360" s="234"/>
      <c r="AE360" s="234"/>
      <c r="AF360" s="234"/>
      <c r="AG360" s="234"/>
      <c r="AH360" s="234"/>
      <c r="AI360" s="234"/>
      <c r="AJ360" s="234"/>
      <c r="AK360" s="234"/>
      <c r="AL360" s="234"/>
      <c r="AM360" s="234"/>
      <c r="AN360" s="234"/>
      <c r="AO360" s="234"/>
      <c r="AP360" s="234"/>
      <c r="AQ360" s="234"/>
      <c r="AR360" s="234"/>
      <c r="AS360" s="234"/>
      <c r="AT360" s="234"/>
      <c r="AU360" s="234"/>
    </row>
    <row r="361" spans="2:47" ht="13.5" customHeight="1">
      <c r="B361" s="234"/>
      <c r="C361" s="234"/>
      <c r="D361" s="234"/>
      <c r="E361" s="234"/>
      <c r="F361" s="234"/>
      <c r="G361" s="234"/>
      <c r="H361" s="234"/>
      <c r="I361" s="234"/>
      <c r="J361" s="234"/>
      <c r="K361" s="234"/>
      <c r="L361" s="234"/>
      <c r="M361" s="234"/>
      <c r="N361" s="234"/>
      <c r="O361" s="234"/>
      <c r="P361" s="234"/>
      <c r="Q361" s="234"/>
      <c r="R361" s="234"/>
      <c r="S361" s="234"/>
      <c r="T361" s="234"/>
      <c r="U361" s="234"/>
      <c r="V361" s="234"/>
      <c r="W361" s="234"/>
      <c r="X361" s="234"/>
      <c r="Y361" s="234"/>
      <c r="Z361" s="234"/>
      <c r="AA361" s="234"/>
      <c r="AB361" s="234"/>
      <c r="AC361" s="234"/>
      <c r="AD361" s="234"/>
      <c r="AE361" s="234"/>
      <c r="AF361" s="234"/>
      <c r="AG361" s="234"/>
      <c r="AH361" s="234"/>
      <c r="AI361" s="234"/>
      <c r="AJ361" s="234"/>
      <c r="AK361" s="234"/>
      <c r="AL361" s="234"/>
      <c r="AM361" s="234"/>
      <c r="AN361" s="234"/>
      <c r="AO361" s="234"/>
      <c r="AP361" s="234"/>
      <c r="AQ361" s="234"/>
      <c r="AR361" s="234"/>
      <c r="AS361" s="234"/>
      <c r="AT361" s="234"/>
      <c r="AU361" s="234"/>
    </row>
    <row r="362" spans="2:47" ht="13.5" customHeight="1">
      <c r="B362" s="234"/>
      <c r="C362" s="234"/>
      <c r="D362" s="234"/>
      <c r="E362" s="234"/>
      <c r="F362" s="234"/>
      <c r="G362" s="234"/>
      <c r="H362" s="234"/>
      <c r="I362" s="234"/>
      <c r="J362" s="234"/>
      <c r="K362" s="234"/>
      <c r="L362" s="234"/>
      <c r="M362" s="234"/>
      <c r="N362" s="234"/>
      <c r="O362" s="234"/>
      <c r="P362" s="234"/>
      <c r="Q362" s="234"/>
      <c r="R362" s="234"/>
      <c r="S362" s="234"/>
      <c r="T362" s="234"/>
      <c r="U362" s="234"/>
      <c r="V362" s="234"/>
      <c r="W362" s="234"/>
      <c r="X362" s="234"/>
      <c r="Y362" s="234"/>
      <c r="Z362" s="234"/>
      <c r="AA362" s="234"/>
      <c r="AB362" s="234"/>
      <c r="AC362" s="234"/>
      <c r="AD362" s="234"/>
      <c r="AE362" s="234"/>
      <c r="AF362" s="234"/>
      <c r="AG362" s="234"/>
      <c r="AH362" s="234"/>
      <c r="AI362" s="234"/>
      <c r="AJ362" s="234"/>
      <c r="AK362" s="234"/>
      <c r="AL362" s="234"/>
      <c r="AM362" s="234"/>
      <c r="AN362" s="234"/>
      <c r="AO362" s="234"/>
      <c r="AP362" s="234"/>
      <c r="AQ362" s="234"/>
      <c r="AR362" s="234"/>
      <c r="AS362" s="234"/>
      <c r="AT362" s="234"/>
      <c r="AU362" s="234"/>
    </row>
    <row r="363" spans="2:47" ht="13.5" customHeight="1">
      <c r="B363" s="234"/>
      <c r="C363" s="234"/>
      <c r="D363" s="234"/>
      <c r="E363" s="234"/>
      <c r="F363" s="234"/>
      <c r="G363" s="234"/>
      <c r="H363" s="234"/>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c r="AE363" s="234"/>
      <c r="AF363" s="234"/>
      <c r="AG363" s="234"/>
      <c r="AH363" s="234"/>
      <c r="AI363" s="234"/>
      <c r="AJ363" s="234"/>
      <c r="AK363" s="234"/>
      <c r="AL363" s="234"/>
      <c r="AM363" s="234"/>
      <c r="AN363" s="234"/>
      <c r="AO363" s="234"/>
      <c r="AP363" s="234"/>
      <c r="AQ363" s="234"/>
      <c r="AR363" s="234"/>
      <c r="AS363" s="234"/>
      <c r="AT363" s="234"/>
      <c r="AU363" s="234"/>
    </row>
    <row r="364" spans="2:47" ht="13.5" customHeight="1">
      <c r="B364" s="234"/>
      <c r="C364" s="234"/>
      <c r="D364" s="234"/>
      <c r="E364" s="234"/>
      <c r="F364" s="234"/>
      <c r="G364" s="234"/>
      <c r="H364" s="234"/>
      <c r="I364" s="234"/>
      <c r="J364" s="234"/>
      <c r="K364" s="234"/>
      <c r="L364" s="234"/>
      <c r="M364" s="234"/>
      <c r="N364" s="234"/>
      <c r="O364" s="234"/>
      <c r="P364" s="234"/>
      <c r="Q364" s="234"/>
      <c r="R364" s="234"/>
      <c r="S364" s="234"/>
      <c r="T364" s="234"/>
      <c r="U364" s="234"/>
      <c r="V364" s="234"/>
      <c r="W364" s="234"/>
      <c r="X364" s="234"/>
      <c r="Y364" s="234"/>
      <c r="Z364" s="234"/>
      <c r="AA364" s="234"/>
      <c r="AB364" s="234"/>
      <c r="AC364" s="234"/>
      <c r="AD364" s="234"/>
      <c r="AE364" s="234"/>
      <c r="AF364" s="234"/>
      <c r="AG364" s="234"/>
      <c r="AH364" s="234"/>
      <c r="AI364" s="234"/>
      <c r="AJ364" s="234"/>
      <c r="AK364" s="234"/>
      <c r="AL364" s="234"/>
      <c r="AM364" s="234"/>
      <c r="AN364" s="234"/>
      <c r="AO364" s="234"/>
      <c r="AP364" s="234"/>
      <c r="AQ364" s="234"/>
      <c r="AR364" s="234"/>
      <c r="AS364" s="234"/>
      <c r="AT364" s="234"/>
      <c r="AU364" s="234"/>
    </row>
    <row r="365" spans="2:47" ht="13.5" customHeight="1">
      <c r="B365" s="234"/>
      <c r="C365" s="234"/>
      <c r="D365" s="234"/>
      <c r="E365" s="234"/>
      <c r="F365" s="234"/>
      <c r="G365" s="234"/>
      <c r="H365" s="234"/>
      <c r="I365" s="234"/>
      <c r="J365" s="234"/>
      <c r="K365" s="234"/>
      <c r="L365" s="234"/>
      <c r="M365" s="234"/>
      <c r="N365" s="234"/>
      <c r="O365" s="234"/>
      <c r="P365" s="234"/>
      <c r="Q365" s="234"/>
      <c r="R365" s="234"/>
      <c r="S365" s="234"/>
      <c r="T365" s="234"/>
      <c r="U365" s="234"/>
      <c r="V365" s="234"/>
      <c r="W365" s="234"/>
      <c r="X365" s="234"/>
      <c r="Y365" s="234"/>
      <c r="Z365" s="234"/>
      <c r="AA365" s="234"/>
      <c r="AB365" s="234"/>
      <c r="AC365" s="234"/>
      <c r="AD365" s="234"/>
      <c r="AE365" s="234"/>
      <c r="AF365" s="234"/>
      <c r="AG365" s="234"/>
      <c r="AH365" s="234"/>
      <c r="AI365" s="234"/>
      <c r="AJ365" s="234"/>
      <c r="AK365" s="234"/>
      <c r="AL365" s="234"/>
      <c r="AM365" s="234"/>
      <c r="AN365" s="234"/>
      <c r="AO365" s="234"/>
      <c r="AP365" s="234"/>
      <c r="AQ365" s="234"/>
      <c r="AR365" s="234"/>
      <c r="AS365" s="234"/>
      <c r="AT365" s="234"/>
      <c r="AU365" s="234"/>
    </row>
    <row r="366" spans="2:47" ht="13.5" customHeight="1">
      <c r="B366" s="234"/>
      <c r="C366" s="234"/>
      <c r="D366" s="234"/>
      <c r="E366" s="234"/>
      <c r="F366" s="234"/>
      <c r="G366" s="234"/>
      <c r="H366" s="234"/>
      <c r="I366" s="234"/>
      <c r="J366" s="234"/>
      <c r="K366" s="234"/>
      <c r="L366" s="234"/>
      <c r="M366" s="234"/>
      <c r="N366" s="234"/>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4"/>
      <c r="AJ366" s="234"/>
      <c r="AK366" s="234"/>
      <c r="AL366" s="234"/>
      <c r="AM366" s="234"/>
      <c r="AN366" s="234"/>
      <c r="AO366" s="234"/>
      <c r="AP366" s="234"/>
      <c r="AQ366" s="234"/>
      <c r="AR366" s="234"/>
      <c r="AS366" s="234"/>
      <c r="AT366" s="234"/>
      <c r="AU366" s="234"/>
    </row>
    <row r="367" spans="2:47" ht="13.5" customHeight="1">
      <c r="B367" s="234"/>
      <c r="C367" s="234"/>
      <c r="D367" s="234"/>
      <c r="E367" s="234"/>
      <c r="F367" s="234"/>
      <c r="G367" s="234"/>
      <c r="H367" s="234"/>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234"/>
      <c r="AL367" s="234"/>
      <c r="AM367" s="234"/>
      <c r="AN367" s="234"/>
      <c r="AO367" s="234"/>
      <c r="AP367" s="234"/>
      <c r="AQ367" s="234"/>
      <c r="AR367" s="234"/>
      <c r="AS367" s="234"/>
      <c r="AT367" s="234"/>
      <c r="AU367" s="234"/>
    </row>
    <row r="368" spans="2:47" ht="13.5" customHeight="1">
      <c r="B368" s="234"/>
      <c r="C368" s="234"/>
      <c r="D368" s="234"/>
      <c r="E368" s="234"/>
      <c r="F368" s="234"/>
      <c r="G368" s="234"/>
      <c r="H368" s="234"/>
      <c r="I368" s="234"/>
      <c r="J368" s="234"/>
      <c r="K368" s="234"/>
      <c r="L368" s="234"/>
      <c r="M368" s="234"/>
      <c r="N368" s="234"/>
      <c r="O368" s="234"/>
      <c r="P368" s="234"/>
      <c r="Q368" s="234"/>
      <c r="R368" s="234"/>
      <c r="S368" s="234"/>
      <c r="T368" s="234"/>
      <c r="U368" s="234"/>
      <c r="V368" s="234"/>
      <c r="W368" s="234"/>
      <c r="X368" s="234"/>
      <c r="Y368" s="234"/>
      <c r="Z368" s="234"/>
      <c r="AA368" s="234"/>
      <c r="AB368" s="234"/>
      <c r="AC368" s="234"/>
      <c r="AD368" s="234"/>
      <c r="AE368" s="234"/>
      <c r="AF368" s="234"/>
      <c r="AG368" s="234"/>
      <c r="AH368" s="234"/>
      <c r="AI368" s="234"/>
      <c r="AJ368" s="234"/>
      <c r="AK368" s="234"/>
      <c r="AL368" s="234"/>
      <c r="AM368" s="234"/>
      <c r="AN368" s="234"/>
      <c r="AO368" s="234"/>
      <c r="AP368" s="234"/>
      <c r="AQ368" s="234"/>
      <c r="AR368" s="234"/>
      <c r="AS368" s="234"/>
      <c r="AT368" s="234"/>
      <c r="AU368" s="234"/>
    </row>
    <row r="369" spans="2:47" ht="13.5" customHeight="1">
      <c r="B369" s="234"/>
      <c r="C369" s="234"/>
      <c r="D369" s="234"/>
      <c r="E369" s="2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row>
    <row r="370" spans="2:47" ht="13.5" customHeight="1">
      <c r="B370" s="234"/>
      <c r="C370" s="234"/>
      <c r="D370" s="234"/>
      <c r="E370" s="234"/>
      <c r="F370" s="234"/>
      <c r="G370" s="234"/>
      <c r="H370" s="234"/>
      <c r="I370" s="234"/>
      <c r="J370" s="234"/>
      <c r="K370" s="234"/>
      <c r="L370" s="234"/>
      <c r="M370" s="234"/>
      <c r="N370" s="234"/>
      <c r="O370" s="234"/>
      <c r="P370" s="234"/>
      <c r="Q370" s="234"/>
      <c r="R370" s="234"/>
      <c r="S370" s="234"/>
      <c r="T370" s="234"/>
      <c r="U370" s="234"/>
      <c r="V370" s="234"/>
      <c r="W370" s="234"/>
      <c r="X370" s="234"/>
      <c r="Y370" s="234"/>
      <c r="Z370" s="234"/>
      <c r="AA370" s="234"/>
      <c r="AB370" s="234"/>
      <c r="AC370" s="234"/>
      <c r="AD370" s="234"/>
      <c r="AE370" s="234"/>
      <c r="AF370" s="234"/>
      <c r="AG370" s="234"/>
      <c r="AH370" s="234"/>
      <c r="AI370" s="234"/>
      <c r="AJ370" s="234"/>
      <c r="AK370" s="234"/>
      <c r="AL370" s="234"/>
      <c r="AM370" s="234"/>
      <c r="AN370" s="234"/>
      <c r="AO370" s="234"/>
      <c r="AP370" s="234"/>
      <c r="AQ370" s="234"/>
      <c r="AR370" s="234"/>
      <c r="AS370" s="234"/>
      <c r="AT370" s="234"/>
      <c r="AU370" s="234"/>
    </row>
    <row r="371" spans="2:47" ht="13.5" customHeight="1">
      <c r="B371" s="234"/>
      <c r="C371" s="234"/>
      <c r="D371" s="234"/>
      <c r="E371" s="234"/>
      <c r="F371" s="234"/>
      <c r="G371" s="234"/>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row>
    <row r="372" spans="2:47" ht="13.5" customHeight="1">
      <c r="B372" s="234"/>
      <c r="C372" s="234"/>
      <c r="D372" s="234"/>
      <c r="E372" s="234"/>
      <c r="F372" s="234"/>
      <c r="G372" s="234"/>
      <c r="H372" s="234"/>
      <c r="I372" s="234"/>
      <c r="J372" s="234"/>
      <c r="K372" s="234"/>
      <c r="L372" s="234"/>
      <c r="M372" s="234"/>
      <c r="N372" s="234"/>
      <c r="O372" s="234"/>
      <c r="P372" s="234"/>
      <c r="Q372" s="234"/>
      <c r="R372" s="234"/>
      <c r="S372" s="234"/>
      <c r="T372" s="234"/>
      <c r="U372" s="234"/>
      <c r="V372" s="234"/>
      <c r="W372" s="234"/>
      <c r="X372" s="234"/>
      <c r="Y372" s="234"/>
      <c r="Z372" s="234"/>
      <c r="AA372" s="234"/>
      <c r="AB372" s="234"/>
      <c r="AC372" s="234"/>
      <c r="AD372" s="234"/>
      <c r="AE372" s="234"/>
      <c r="AF372" s="234"/>
      <c r="AG372" s="234"/>
      <c r="AH372" s="234"/>
      <c r="AI372" s="234"/>
      <c r="AJ372" s="234"/>
      <c r="AK372" s="234"/>
      <c r="AL372" s="234"/>
      <c r="AM372" s="234"/>
      <c r="AN372" s="234"/>
      <c r="AO372" s="234"/>
      <c r="AP372" s="234"/>
      <c r="AQ372" s="234"/>
      <c r="AR372" s="234"/>
      <c r="AS372" s="234"/>
      <c r="AT372" s="234"/>
      <c r="AU372" s="234"/>
    </row>
    <row r="373" spans="2:47" ht="13.5" customHeight="1">
      <c r="B373" s="234"/>
      <c r="C373" s="234"/>
      <c r="D373" s="234"/>
      <c r="E373" s="234"/>
      <c r="F373" s="234"/>
      <c r="G373" s="234"/>
      <c r="H373" s="234"/>
      <c r="I373" s="234"/>
      <c r="J373" s="234"/>
      <c r="K373" s="234"/>
      <c r="L373" s="234"/>
      <c r="M373" s="234"/>
      <c r="N373" s="234"/>
      <c r="O373" s="234"/>
      <c r="P373" s="234"/>
      <c r="Q373" s="234"/>
      <c r="R373" s="234"/>
      <c r="S373" s="234"/>
      <c r="T373" s="234"/>
      <c r="U373" s="234"/>
      <c r="V373" s="234"/>
      <c r="W373" s="234"/>
      <c r="X373" s="234"/>
      <c r="Y373" s="234"/>
      <c r="Z373" s="234"/>
      <c r="AA373" s="234"/>
      <c r="AB373" s="234"/>
      <c r="AC373" s="234"/>
      <c r="AD373" s="234"/>
      <c r="AE373" s="234"/>
      <c r="AF373" s="234"/>
      <c r="AG373" s="234"/>
      <c r="AH373" s="234"/>
      <c r="AI373" s="234"/>
      <c r="AJ373" s="234"/>
      <c r="AK373" s="234"/>
      <c r="AL373" s="234"/>
      <c r="AM373" s="234"/>
      <c r="AN373" s="234"/>
      <c r="AO373" s="234"/>
      <c r="AP373" s="234"/>
      <c r="AQ373" s="234"/>
      <c r="AR373" s="234"/>
      <c r="AS373" s="234"/>
      <c r="AT373" s="234"/>
      <c r="AU373" s="234"/>
    </row>
    <row r="374" spans="2:47" ht="13.5" customHeight="1">
      <c r="B374" s="234"/>
      <c r="C374" s="234"/>
      <c r="D374" s="234"/>
      <c r="E374" s="234"/>
      <c r="F374" s="234"/>
      <c r="G374" s="234"/>
      <c r="H374" s="234"/>
      <c r="I374" s="234"/>
      <c r="J374" s="234"/>
      <c r="K374" s="234"/>
      <c r="L374" s="234"/>
      <c r="M374" s="234"/>
      <c r="N374" s="234"/>
      <c r="O374" s="234"/>
      <c r="P374" s="234"/>
      <c r="Q374" s="234"/>
      <c r="R374" s="234"/>
      <c r="S374" s="234"/>
      <c r="T374" s="234"/>
      <c r="U374" s="234"/>
      <c r="V374" s="234"/>
      <c r="W374" s="234"/>
      <c r="X374" s="234"/>
      <c r="Y374" s="234"/>
      <c r="Z374" s="234"/>
      <c r="AA374" s="234"/>
      <c r="AB374" s="234"/>
      <c r="AC374" s="234"/>
      <c r="AD374" s="234"/>
      <c r="AE374" s="234"/>
      <c r="AF374" s="234"/>
      <c r="AG374" s="234"/>
      <c r="AH374" s="234"/>
      <c r="AI374" s="234"/>
      <c r="AJ374" s="234"/>
      <c r="AK374" s="234"/>
      <c r="AL374" s="234"/>
      <c r="AM374" s="234"/>
      <c r="AN374" s="234"/>
      <c r="AO374" s="234"/>
      <c r="AP374" s="234"/>
      <c r="AQ374" s="234"/>
      <c r="AR374" s="234"/>
      <c r="AS374" s="234"/>
      <c r="AT374" s="234"/>
      <c r="AU374" s="234"/>
    </row>
    <row r="375" spans="2:47" ht="13.5" customHeight="1">
      <c r="B375" s="234"/>
      <c r="C375" s="234"/>
      <c r="D375" s="234"/>
      <c r="E375" s="234"/>
      <c r="F375" s="234"/>
      <c r="G375" s="234"/>
      <c r="H375" s="234"/>
      <c r="I375" s="234"/>
      <c r="J375" s="234"/>
      <c r="K375" s="234"/>
      <c r="L375" s="234"/>
      <c r="M375" s="234"/>
      <c r="N375" s="234"/>
      <c r="O375" s="234"/>
      <c r="P375" s="234"/>
      <c r="Q375" s="234"/>
      <c r="R375" s="234"/>
      <c r="S375" s="234"/>
      <c r="T375" s="234"/>
      <c r="U375" s="234"/>
      <c r="V375" s="234"/>
      <c r="W375" s="234"/>
      <c r="X375" s="234"/>
      <c r="Y375" s="234"/>
      <c r="Z375" s="234"/>
      <c r="AA375" s="234"/>
      <c r="AB375" s="234"/>
      <c r="AC375" s="234"/>
      <c r="AD375" s="234"/>
      <c r="AE375" s="234"/>
      <c r="AF375" s="234"/>
      <c r="AG375" s="234"/>
      <c r="AH375" s="234"/>
      <c r="AI375" s="234"/>
      <c r="AJ375" s="234"/>
      <c r="AK375" s="234"/>
      <c r="AL375" s="234"/>
      <c r="AM375" s="234"/>
      <c r="AN375" s="234"/>
      <c r="AO375" s="234"/>
      <c r="AP375" s="234"/>
      <c r="AQ375" s="234"/>
      <c r="AR375" s="234"/>
      <c r="AS375" s="234"/>
      <c r="AT375" s="234"/>
      <c r="AU375" s="234"/>
    </row>
    <row r="376" spans="2:47" ht="13.5" customHeight="1">
      <c r="B376" s="234"/>
      <c r="C376" s="234"/>
      <c r="D376" s="234"/>
      <c r="E376" s="234"/>
      <c r="F376" s="234"/>
      <c r="G376" s="234"/>
      <c r="H376" s="234"/>
      <c r="I376" s="234"/>
      <c r="J376" s="234"/>
      <c r="K376" s="234"/>
      <c r="L376" s="234"/>
      <c r="M376" s="234"/>
      <c r="N376" s="234"/>
      <c r="O376" s="234"/>
      <c r="P376" s="234"/>
      <c r="Q376" s="234"/>
      <c r="R376" s="234"/>
      <c r="S376" s="234"/>
      <c r="T376" s="234"/>
      <c r="U376" s="234"/>
      <c r="V376" s="234"/>
      <c r="W376" s="234"/>
      <c r="X376" s="234"/>
      <c r="Y376" s="234"/>
      <c r="Z376" s="234"/>
      <c r="AA376" s="234"/>
      <c r="AB376" s="234"/>
      <c r="AC376" s="234"/>
      <c r="AD376" s="234"/>
      <c r="AE376" s="234"/>
      <c r="AF376" s="234"/>
      <c r="AG376" s="234"/>
      <c r="AH376" s="234"/>
      <c r="AI376" s="234"/>
      <c r="AJ376" s="234"/>
      <c r="AK376" s="234"/>
      <c r="AL376" s="234"/>
      <c r="AM376" s="234"/>
      <c r="AN376" s="234"/>
      <c r="AO376" s="234"/>
      <c r="AP376" s="234"/>
      <c r="AQ376" s="234"/>
      <c r="AR376" s="234"/>
      <c r="AS376" s="234"/>
      <c r="AT376" s="234"/>
      <c r="AU376" s="234"/>
    </row>
    <row r="377" spans="2:47" ht="13.5" customHeight="1">
      <c r="B377" s="234"/>
      <c r="C377" s="234"/>
      <c r="D377" s="234"/>
      <c r="E377" s="234"/>
      <c r="F377" s="234"/>
      <c r="G377" s="234"/>
      <c r="H377" s="234"/>
      <c r="I377" s="234"/>
      <c r="J377" s="234"/>
      <c r="K377" s="234"/>
      <c r="L377" s="234"/>
      <c r="M377" s="234"/>
      <c r="N377" s="234"/>
      <c r="O377" s="234"/>
      <c r="P377" s="234"/>
      <c r="Q377" s="234"/>
      <c r="R377" s="234"/>
      <c r="S377" s="234"/>
      <c r="T377" s="234"/>
      <c r="U377" s="234"/>
      <c r="V377" s="234"/>
      <c r="W377" s="234"/>
      <c r="X377" s="234"/>
      <c r="Y377" s="234"/>
      <c r="Z377" s="234"/>
      <c r="AA377" s="234"/>
      <c r="AB377" s="234"/>
      <c r="AC377" s="234"/>
      <c r="AD377" s="234"/>
      <c r="AE377" s="234"/>
      <c r="AF377" s="234"/>
      <c r="AG377" s="234"/>
      <c r="AH377" s="234"/>
      <c r="AI377" s="234"/>
      <c r="AJ377" s="234"/>
      <c r="AK377" s="234"/>
      <c r="AL377" s="234"/>
      <c r="AM377" s="234"/>
      <c r="AN377" s="234"/>
      <c r="AO377" s="234"/>
      <c r="AP377" s="234"/>
      <c r="AQ377" s="234"/>
      <c r="AR377" s="234"/>
      <c r="AS377" s="234"/>
      <c r="AT377" s="234"/>
      <c r="AU377" s="234"/>
    </row>
    <row r="378" spans="2:47" ht="13.5" customHeight="1">
      <c r="B378" s="234"/>
      <c r="C378" s="234"/>
      <c r="D378" s="234"/>
      <c r="E378" s="234"/>
      <c r="F378" s="234"/>
      <c r="G378" s="234"/>
      <c r="H378" s="234"/>
      <c r="I378" s="234"/>
      <c r="J378" s="234"/>
      <c r="K378" s="234"/>
      <c r="L378" s="234"/>
      <c r="M378" s="234"/>
      <c r="N378" s="234"/>
      <c r="O378" s="234"/>
      <c r="P378" s="234"/>
      <c r="Q378" s="234"/>
      <c r="R378" s="234"/>
      <c r="S378" s="234"/>
      <c r="T378" s="234"/>
      <c r="U378" s="234"/>
      <c r="V378" s="234"/>
      <c r="W378" s="234"/>
      <c r="X378" s="234"/>
      <c r="Y378" s="234"/>
      <c r="Z378" s="234"/>
      <c r="AA378" s="234"/>
      <c r="AB378" s="234"/>
      <c r="AC378" s="234"/>
      <c r="AD378" s="234"/>
      <c r="AE378" s="234"/>
      <c r="AF378" s="234"/>
      <c r="AG378" s="234"/>
      <c r="AH378" s="234"/>
      <c r="AI378" s="234"/>
      <c r="AJ378" s="234"/>
      <c r="AK378" s="234"/>
      <c r="AL378" s="234"/>
      <c r="AM378" s="234"/>
      <c r="AN378" s="234"/>
      <c r="AO378" s="234"/>
      <c r="AP378" s="234"/>
      <c r="AQ378" s="234"/>
      <c r="AR378" s="234"/>
      <c r="AS378" s="234"/>
      <c r="AT378" s="234"/>
      <c r="AU378" s="234"/>
    </row>
    <row r="379" spans="2:47" ht="13.5" customHeight="1">
      <c r="B379" s="234"/>
      <c r="C379" s="234"/>
      <c r="D379" s="234"/>
      <c r="E379" s="234"/>
      <c r="F379" s="234"/>
      <c r="G379" s="234"/>
      <c r="H379" s="234"/>
      <c r="I379" s="234"/>
      <c r="J379" s="234"/>
      <c r="K379" s="234"/>
      <c r="L379" s="234"/>
      <c r="M379" s="234"/>
      <c r="N379" s="234"/>
      <c r="O379" s="234"/>
      <c r="P379" s="234"/>
      <c r="Q379" s="234"/>
      <c r="R379" s="234"/>
      <c r="S379" s="234"/>
      <c r="T379" s="234"/>
      <c r="U379" s="234"/>
      <c r="V379" s="234"/>
      <c r="W379" s="234"/>
      <c r="X379" s="234"/>
      <c r="Y379" s="234"/>
      <c r="Z379" s="234"/>
      <c r="AA379" s="234"/>
      <c r="AB379" s="234"/>
      <c r="AC379" s="234"/>
      <c r="AD379" s="234"/>
      <c r="AE379" s="234"/>
      <c r="AF379" s="234"/>
      <c r="AG379" s="234"/>
      <c r="AH379" s="234"/>
      <c r="AI379" s="234"/>
      <c r="AJ379" s="234"/>
      <c r="AK379" s="234"/>
      <c r="AL379" s="234"/>
      <c r="AM379" s="234"/>
      <c r="AN379" s="234"/>
      <c r="AO379" s="234"/>
      <c r="AP379" s="234"/>
      <c r="AQ379" s="234"/>
      <c r="AR379" s="234"/>
      <c r="AS379" s="234"/>
      <c r="AT379" s="234"/>
      <c r="AU379" s="234"/>
    </row>
    <row r="380" spans="2:47" ht="13.5" customHeight="1">
      <c r="B380" s="234"/>
      <c r="C380" s="234"/>
      <c r="D380" s="234"/>
      <c r="E380" s="234"/>
      <c r="F380" s="234"/>
      <c r="G380" s="234"/>
      <c r="H380" s="234"/>
      <c r="I380" s="234"/>
      <c r="J380" s="234"/>
      <c r="K380" s="234"/>
      <c r="L380" s="234"/>
      <c r="M380" s="234"/>
      <c r="N380" s="234"/>
      <c r="O380" s="234"/>
      <c r="P380" s="234"/>
      <c r="Q380" s="234"/>
      <c r="R380" s="234"/>
      <c r="S380" s="234"/>
      <c r="T380" s="234"/>
      <c r="U380" s="234"/>
      <c r="V380" s="234"/>
      <c r="W380" s="234"/>
      <c r="X380" s="234"/>
      <c r="Y380" s="234"/>
      <c r="Z380" s="234"/>
      <c r="AA380" s="234"/>
      <c r="AB380" s="234"/>
      <c r="AC380" s="234"/>
      <c r="AD380" s="234"/>
      <c r="AE380" s="234"/>
      <c r="AF380" s="234"/>
      <c r="AG380" s="234"/>
      <c r="AH380" s="234"/>
      <c r="AI380" s="234"/>
      <c r="AJ380" s="234"/>
      <c r="AK380" s="234"/>
      <c r="AL380" s="234"/>
      <c r="AM380" s="234"/>
      <c r="AN380" s="234"/>
      <c r="AO380" s="234"/>
      <c r="AP380" s="234"/>
      <c r="AQ380" s="234"/>
      <c r="AR380" s="234"/>
      <c r="AS380" s="234"/>
      <c r="AT380" s="234"/>
      <c r="AU380" s="234"/>
    </row>
    <row r="381" spans="2:47" ht="13.5" customHeight="1">
      <c r="B381" s="234"/>
      <c r="C381" s="234"/>
      <c r="D381" s="234"/>
      <c r="E381" s="234"/>
      <c r="F381" s="234"/>
      <c r="G381" s="234"/>
      <c r="H381" s="234"/>
      <c r="I381" s="234"/>
      <c r="J381" s="234"/>
      <c r="K381" s="234"/>
      <c r="L381" s="234"/>
      <c r="M381" s="234"/>
      <c r="N381" s="234"/>
      <c r="O381" s="234"/>
      <c r="P381" s="234"/>
      <c r="Q381" s="234"/>
      <c r="R381" s="234"/>
      <c r="S381" s="234"/>
      <c r="T381" s="234"/>
      <c r="U381" s="234"/>
      <c r="V381" s="234"/>
      <c r="W381" s="234"/>
      <c r="X381" s="234"/>
      <c r="Y381" s="234"/>
      <c r="Z381" s="234"/>
      <c r="AA381" s="234"/>
      <c r="AB381" s="234"/>
      <c r="AC381" s="234"/>
      <c r="AD381" s="234"/>
      <c r="AE381" s="234"/>
      <c r="AF381" s="234"/>
      <c r="AG381" s="234"/>
      <c r="AH381" s="234"/>
      <c r="AI381" s="234"/>
      <c r="AJ381" s="234"/>
      <c r="AK381" s="234"/>
      <c r="AL381" s="234"/>
      <c r="AM381" s="234"/>
      <c r="AN381" s="234"/>
      <c r="AO381" s="234"/>
      <c r="AP381" s="234"/>
      <c r="AQ381" s="234"/>
      <c r="AR381" s="234"/>
      <c r="AS381" s="234"/>
      <c r="AT381" s="234"/>
      <c r="AU381" s="234"/>
    </row>
    <row r="382" spans="2:47" ht="13.5" customHeight="1">
      <c r="B382" s="234"/>
      <c r="C382" s="234"/>
      <c r="D382" s="234"/>
      <c r="E382" s="234"/>
      <c r="F382" s="234"/>
      <c r="G382" s="234"/>
      <c r="H382" s="234"/>
      <c r="I382" s="234"/>
      <c r="J382" s="234"/>
      <c r="K382" s="234"/>
      <c r="L382" s="234"/>
      <c r="M382" s="234"/>
      <c r="N382" s="234"/>
      <c r="O382" s="234"/>
      <c r="P382" s="234"/>
      <c r="Q382" s="234"/>
      <c r="R382" s="234"/>
      <c r="S382" s="234"/>
      <c r="T382" s="234"/>
      <c r="U382" s="234"/>
      <c r="V382" s="234"/>
      <c r="W382" s="234"/>
      <c r="X382" s="234"/>
      <c r="Y382" s="234"/>
      <c r="Z382" s="234"/>
      <c r="AA382" s="234"/>
      <c r="AB382" s="234"/>
      <c r="AC382" s="234"/>
      <c r="AD382" s="234"/>
      <c r="AE382" s="234"/>
      <c r="AF382" s="234"/>
      <c r="AG382" s="234"/>
      <c r="AH382" s="234"/>
      <c r="AI382" s="234"/>
      <c r="AJ382" s="234"/>
      <c r="AK382" s="234"/>
      <c r="AL382" s="234"/>
      <c r="AM382" s="234"/>
      <c r="AN382" s="234"/>
      <c r="AO382" s="234"/>
      <c r="AP382" s="234"/>
      <c r="AQ382" s="234"/>
      <c r="AR382" s="234"/>
      <c r="AS382" s="234"/>
      <c r="AT382" s="234"/>
      <c r="AU382" s="234"/>
    </row>
    <row r="383" spans="2:47" ht="13.5" customHeight="1">
      <c r="B383" s="234"/>
      <c r="C383" s="234"/>
      <c r="D383" s="234"/>
      <c r="E383" s="234"/>
      <c r="F383" s="234"/>
      <c r="G383" s="234"/>
      <c r="H383" s="234"/>
      <c r="I383" s="234"/>
      <c r="J383" s="234"/>
      <c r="K383" s="234"/>
      <c r="L383" s="234"/>
      <c r="M383" s="234"/>
      <c r="N383" s="234"/>
      <c r="O383" s="234"/>
      <c r="P383" s="234"/>
      <c r="Q383" s="234"/>
      <c r="R383" s="234"/>
      <c r="S383" s="234"/>
      <c r="T383" s="234"/>
      <c r="U383" s="234"/>
      <c r="V383" s="234"/>
      <c r="W383" s="234"/>
      <c r="X383" s="234"/>
      <c r="Y383" s="234"/>
      <c r="Z383" s="234"/>
      <c r="AA383" s="234"/>
      <c r="AB383" s="234"/>
      <c r="AC383" s="234"/>
      <c r="AD383" s="234"/>
      <c r="AE383" s="234"/>
      <c r="AF383" s="234"/>
      <c r="AG383" s="234"/>
      <c r="AH383" s="234"/>
      <c r="AI383" s="234"/>
      <c r="AJ383" s="234"/>
      <c r="AK383" s="234"/>
      <c r="AL383" s="234"/>
      <c r="AM383" s="234"/>
      <c r="AN383" s="234"/>
      <c r="AO383" s="234"/>
      <c r="AP383" s="234"/>
      <c r="AQ383" s="234"/>
      <c r="AR383" s="234"/>
      <c r="AS383" s="234"/>
      <c r="AT383" s="234"/>
      <c r="AU383" s="234"/>
    </row>
    <row r="384" spans="2:47" ht="13.5" customHeight="1">
      <c r="B384" s="234"/>
      <c r="C384" s="234"/>
      <c r="D384" s="234"/>
      <c r="E384" s="234"/>
      <c r="F384" s="234"/>
      <c r="G384" s="234"/>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4"/>
      <c r="AE384" s="234"/>
      <c r="AF384" s="234"/>
      <c r="AG384" s="234"/>
      <c r="AH384" s="234"/>
      <c r="AI384" s="234"/>
      <c r="AJ384" s="234"/>
      <c r="AK384" s="234"/>
      <c r="AL384" s="234"/>
      <c r="AM384" s="234"/>
      <c r="AN384" s="234"/>
      <c r="AO384" s="234"/>
      <c r="AP384" s="234"/>
      <c r="AQ384" s="234"/>
      <c r="AR384" s="234"/>
      <c r="AS384" s="234"/>
      <c r="AT384" s="234"/>
      <c r="AU384" s="234"/>
    </row>
    <row r="385" spans="2:47" ht="13.5" customHeight="1">
      <c r="B385" s="234"/>
      <c r="C385" s="234"/>
      <c r="D385" s="234"/>
      <c r="E385" s="234"/>
      <c r="F385" s="234"/>
      <c r="G385" s="234"/>
      <c r="H385" s="234"/>
      <c r="I385" s="234"/>
      <c r="J385" s="234"/>
      <c r="K385" s="234"/>
      <c r="L385" s="234"/>
      <c r="M385" s="234"/>
      <c r="N385" s="234"/>
      <c r="O385" s="234"/>
      <c r="P385" s="234"/>
      <c r="Q385" s="234"/>
      <c r="R385" s="234"/>
      <c r="S385" s="234"/>
      <c r="T385" s="234"/>
      <c r="U385" s="234"/>
      <c r="V385" s="234"/>
      <c r="W385" s="234"/>
      <c r="X385" s="234"/>
      <c r="Y385" s="234"/>
      <c r="Z385" s="234"/>
      <c r="AA385" s="234"/>
      <c r="AB385" s="234"/>
      <c r="AC385" s="234"/>
      <c r="AD385" s="234"/>
      <c r="AE385" s="234"/>
      <c r="AF385" s="234"/>
      <c r="AG385" s="234"/>
      <c r="AH385" s="234"/>
      <c r="AI385" s="234"/>
      <c r="AJ385" s="234"/>
      <c r="AK385" s="234"/>
      <c r="AL385" s="234"/>
      <c r="AM385" s="234"/>
      <c r="AN385" s="234"/>
      <c r="AO385" s="234"/>
      <c r="AP385" s="234"/>
      <c r="AQ385" s="234"/>
      <c r="AR385" s="234"/>
      <c r="AS385" s="234"/>
      <c r="AT385" s="234"/>
      <c r="AU385" s="234"/>
    </row>
    <row r="386" spans="2:47" ht="13.5" customHeight="1">
      <c r="B386" s="234"/>
      <c r="C386" s="234"/>
      <c r="D386" s="234"/>
      <c r="E386" s="234"/>
      <c r="F386" s="234"/>
      <c r="G386" s="234"/>
      <c r="H386" s="234"/>
      <c r="I386" s="234"/>
      <c r="J386" s="234"/>
      <c r="K386" s="234"/>
      <c r="L386" s="234"/>
      <c r="M386" s="234"/>
      <c r="N386" s="234"/>
      <c r="O386" s="234"/>
      <c r="P386" s="234"/>
      <c r="Q386" s="234"/>
      <c r="R386" s="234"/>
      <c r="S386" s="234"/>
      <c r="T386" s="234"/>
      <c r="U386" s="234"/>
      <c r="V386" s="234"/>
      <c r="W386" s="234"/>
      <c r="X386" s="234"/>
      <c r="Y386" s="234"/>
      <c r="Z386" s="234"/>
      <c r="AA386" s="234"/>
      <c r="AB386" s="234"/>
      <c r="AC386" s="234"/>
      <c r="AD386" s="234"/>
      <c r="AE386" s="234"/>
      <c r="AF386" s="234"/>
      <c r="AG386" s="234"/>
      <c r="AH386" s="234"/>
      <c r="AI386" s="234"/>
      <c r="AJ386" s="234"/>
      <c r="AK386" s="234"/>
      <c r="AL386" s="234"/>
      <c r="AM386" s="234"/>
      <c r="AN386" s="234"/>
      <c r="AO386" s="234"/>
      <c r="AP386" s="234"/>
      <c r="AQ386" s="234"/>
      <c r="AR386" s="234"/>
      <c r="AS386" s="234"/>
      <c r="AT386" s="234"/>
      <c r="AU386" s="234"/>
    </row>
    <row r="387" spans="2:47" ht="13.5" customHeight="1">
      <c r="B387" s="234"/>
      <c r="C387" s="234"/>
      <c r="D387" s="234"/>
      <c r="E387" s="234"/>
      <c r="F387" s="234"/>
      <c r="G387" s="234"/>
      <c r="H387" s="234"/>
      <c r="I387" s="234"/>
      <c r="J387" s="234"/>
      <c r="K387" s="234"/>
      <c r="L387" s="234"/>
      <c r="M387" s="234"/>
      <c r="N387" s="234"/>
      <c r="O387" s="234"/>
      <c r="P387" s="234"/>
      <c r="Q387" s="234"/>
      <c r="R387" s="234"/>
      <c r="S387" s="234"/>
      <c r="T387" s="234"/>
      <c r="U387" s="234"/>
      <c r="V387" s="234"/>
      <c r="W387" s="234"/>
      <c r="X387" s="234"/>
      <c r="Y387" s="234"/>
      <c r="Z387" s="234"/>
      <c r="AA387" s="234"/>
      <c r="AB387" s="234"/>
      <c r="AC387" s="234"/>
      <c r="AD387" s="234"/>
      <c r="AE387" s="234"/>
      <c r="AF387" s="234"/>
      <c r="AG387" s="234"/>
      <c r="AH387" s="234"/>
      <c r="AI387" s="234"/>
      <c r="AJ387" s="234"/>
      <c r="AK387" s="234"/>
      <c r="AL387" s="234"/>
      <c r="AM387" s="234"/>
      <c r="AN387" s="234"/>
      <c r="AO387" s="234"/>
      <c r="AP387" s="234"/>
      <c r="AQ387" s="234"/>
      <c r="AR387" s="234"/>
      <c r="AS387" s="234"/>
      <c r="AT387" s="234"/>
      <c r="AU387" s="234"/>
    </row>
    <row r="388" spans="2:47" ht="13.5" customHeight="1">
      <c r="B388" s="234"/>
      <c r="C388" s="234"/>
      <c r="D388" s="234"/>
      <c r="E388" s="234"/>
      <c r="F388" s="234"/>
      <c r="G388" s="234"/>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c r="AE388" s="234"/>
      <c r="AF388" s="234"/>
      <c r="AG388" s="234"/>
      <c r="AH388" s="234"/>
      <c r="AI388" s="234"/>
      <c r="AJ388" s="234"/>
      <c r="AK388" s="234"/>
      <c r="AL388" s="234"/>
      <c r="AM388" s="234"/>
      <c r="AN388" s="234"/>
      <c r="AO388" s="234"/>
      <c r="AP388" s="234"/>
      <c r="AQ388" s="234"/>
      <c r="AR388" s="234"/>
      <c r="AS388" s="234"/>
      <c r="AT388" s="234"/>
      <c r="AU388" s="234"/>
    </row>
    <row r="389" spans="2:47" ht="13.5" customHeight="1">
      <c r="B389" s="234"/>
      <c r="C389" s="234"/>
      <c r="D389" s="234"/>
      <c r="E389" s="234"/>
      <c r="F389" s="234"/>
      <c r="G389" s="234"/>
      <c r="H389" s="234"/>
      <c r="I389" s="234"/>
      <c r="J389" s="234"/>
      <c r="K389" s="234"/>
      <c r="L389" s="234"/>
      <c r="M389" s="234"/>
      <c r="N389" s="234"/>
      <c r="O389" s="234"/>
      <c r="P389" s="234"/>
      <c r="Q389" s="234"/>
      <c r="R389" s="234"/>
      <c r="S389" s="234"/>
      <c r="T389" s="234"/>
      <c r="U389" s="234"/>
      <c r="V389" s="234"/>
      <c r="W389" s="234"/>
      <c r="X389" s="234"/>
      <c r="Y389" s="234"/>
      <c r="Z389" s="234"/>
      <c r="AA389" s="234"/>
      <c r="AB389" s="234"/>
      <c r="AC389" s="234"/>
      <c r="AD389" s="234"/>
      <c r="AE389" s="234"/>
      <c r="AF389" s="234"/>
      <c r="AG389" s="234"/>
      <c r="AH389" s="234"/>
      <c r="AI389" s="234"/>
      <c r="AJ389" s="234"/>
      <c r="AK389" s="234"/>
      <c r="AL389" s="234"/>
      <c r="AM389" s="234"/>
      <c r="AN389" s="234"/>
      <c r="AO389" s="234"/>
      <c r="AP389" s="234"/>
      <c r="AQ389" s="234"/>
      <c r="AR389" s="234"/>
      <c r="AS389" s="234"/>
      <c r="AT389" s="234"/>
      <c r="AU389" s="234"/>
    </row>
    <row r="390" spans="2:47" ht="13.5" customHeight="1">
      <c r="B390" s="234"/>
      <c r="C390" s="234"/>
      <c r="D390" s="234"/>
      <c r="E390" s="234"/>
      <c r="F390" s="234"/>
      <c r="G390" s="234"/>
      <c r="H390" s="234"/>
      <c r="I390" s="234"/>
      <c r="J390" s="234"/>
      <c r="K390" s="234"/>
      <c r="L390" s="234"/>
      <c r="M390" s="234"/>
      <c r="N390" s="234"/>
      <c r="O390" s="234"/>
      <c r="P390" s="234"/>
      <c r="Q390" s="234"/>
      <c r="R390" s="234"/>
      <c r="S390" s="234"/>
      <c r="T390" s="234"/>
      <c r="U390" s="234"/>
      <c r="V390" s="234"/>
      <c r="W390" s="234"/>
      <c r="X390" s="234"/>
      <c r="Y390" s="234"/>
      <c r="Z390" s="234"/>
      <c r="AA390" s="234"/>
      <c r="AB390" s="234"/>
      <c r="AC390" s="234"/>
      <c r="AD390" s="234"/>
      <c r="AE390" s="234"/>
      <c r="AF390" s="234"/>
      <c r="AG390" s="234"/>
      <c r="AH390" s="234"/>
      <c r="AI390" s="234"/>
      <c r="AJ390" s="234"/>
      <c r="AK390" s="234"/>
      <c r="AL390" s="234"/>
      <c r="AM390" s="234"/>
      <c r="AN390" s="234"/>
      <c r="AO390" s="234"/>
      <c r="AP390" s="234"/>
      <c r="AQ390" s="234"/>
      <c r="AR390" s="234"/>
      <c r="AS390" s="234"/>
      <c r="AT390" s="234"/>
      <c r="AU390" s="234"/>
    </row>
    <row r="391" spans="2:47" ht="13.5" customHeight="1">
      <c r="B391" s="234"/>
      <c r="C391" s="234"/>
      <c r="D391" s="234"/>
      <c r="E391" s="234"/>
      <c r="F391" s="234"/>
      <c r="G391" s="234"/>
      <c r="H391" s="234"/>
      <c r="I391" s="234"/>
      <c r="J391" s="234"/>
      <c r="K391" s="234"/>
      <c r="L391" s="234"/>
      <c r="M391" s="234"/>
      <c r="N391" s="234"/>
      <c r="O391" s="234"/>
      <c r="P391" s="234"/>
      <c r="Q391" s="234"/>
      <c r="R391" s="234"/>
      <c r="S391" s="234"/>
      <c r="T391" s="234"/>
      <c r="U391" s="234"/>
      <c r="V391" s="234"/>
      <c r="W391" s="234"/>
      <c r="X391" s="234"/>
      <c r="Y391" s="234"/>
      <c r="Z391" s="234"/>
      <c r="AA391" s="234"/>
      <c r="AB391" s="234"/>
      <c r="AC391" s="234"/>
      <c r="AD391" s="234"/>
      <c r="AE391" s="234"/>
      <c r="AF391" s="234"/>
      <c r="AG391" s="234"/>
      <c r="AH391" s="234"/>
      <c r="AI391" s="234"/>
      <c r="AJ391" s="234"/>
      <c r="AK391" s="234"/>
      <c r="AL391" s="234"/>
      <c r="AM391" s="234"/>
      <c r="AN391" s="234"/>
      <c r="AO391" s="234"/>
      <c r="AP391" s="234"/>
      <c r="AQ391" s="234"/>
      <c r="AR391" s="234"/>
      <c r="AS391" s="234"/>
      <c r="AT391" s="234"/>
      <c r="AU391" s="234"/>
    </row>
    <row r="392" spans="2:47" ht="13.5" customHeight="1">
      <c r="B392" s="234"/>
      <c r="C392" s="234"/>
      <c r="D392" s="234"/>
      <c r="E392" s="234"/>
      <c r="F392" s="234"/>
      <c r="G392" s="234"/>
      <c r="H392" s="234"/>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c r="AE392" s="234"/>
      <c r="AF392" s="234"/>
      <c r="AG392" s="234"/>
      <c r="AH392" s="234"/>
      <c r="AI392" s="234"/>
      <c r="AJ392" s="234"/>
      <c r="AK392" s="234"/>
      <c r="AL392" s="234"/>
      <c r="AM392" s="234"/>
      <c r="AN392" s="234"/>
      <c r="AO392" s="234"/>
      <c r="AP392" s="234"/>
      <c r="AQ392" s="234"/>
      <c r="AR392" s="234"/>
      <c r="AS392" s="234"/>
      <c r="AT392" s="234"/>
      <c r="AU392" s="234"/>
    </row>
    <row r="393" spans="2:47" ht="13.5" customHeight="1">
      <c r="B393" s="234"/>
      <c r="C393" s="234"/>
      <c r="D393" s="234"/>
      <c r="E393" s="234"/>
      <c r="F393" s="234"/>
      <c r="G393" s="234"/>
      <c r="H393" s="234"/>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4"/>
      <c r="AE393" s="234"/>
      <c r="AF393" s="234"/>
      <c r="AG393" s="234"/>
      <c r="AH393" s="234"/>
      <c r="AI393" s="234"/>
      <c r="AJ393" s="234"/>
      <c r="AK393" s="234"/>
      <c r="AL393" s="234"/>
      <c r="AM393" s="234"/>
      <c r="AN393" s="234"/>
      <c r="AO393" s="234"/>
      <c r="AP393" s="234"/>
      <c r="AQ393" s="234"/>
      <c r="AR393" s="234"/>
      <c r="AS393" s="234"/>
      <c r="AT393" s="234"/>
      <c r="AU393" s="234"/>
    </row>
    <row r="394" spans="2:47" ht="13.5" customHeight="1">
      <c r="B394" s="234"/>
      <c r="C394" s="234"/>
      <c r="D394" s="234"/>
      <c r="E394" s="234"/>
      <c r="F394" s="234"/>
      <c r="G394" s="234"/>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4"/>
      <c r="AE394" s="234"/>
      <c r="AF394" s="234"/>
      <c r="AG394" s="234"/>
      <c r="AH394" s="234"/>
      <c r="AI394" s="234"/>
      <c r="AJ394" s="234"/>
      <c r="AK394" s="234"/>
      <c r="AL394" s="234"/>
      <c r="AM394" s="234"/>
      <c r="AN394" s="234"/>
      <c r="AO394" s="234"/>
      <c r="AP394" s="234"/>
      <c r="AQ394" s="234"/>
      <c r="AR394" s="234"/>
      <c r="AS394" s="234"/>
      <c r="AT394" s="234"/>
      <c r="AU394" s="234"/>
    </row>
    <row r="395" spans="2:47" ht="13.5" customHeight="1">
      <c r="B395" s="234"/>
      <c r="C395" s="234"/>
      <c r="D395" s="234"/>
      <c r="E395" s="234"/>
      <c r="F395" s="234"/>
      <c r="G395" s="234"/>
      <c r="H395" s="234"/>
      <c r="I395" s="234"/>
      <c r="J395" s="234"/>
      <c r="K395" s="234"/>
      <c r="L395" s="234"/>
      <c r="M395" s="234"/>
      <c r="N395" s="234"/>
      <c r="O395" s="234"/>
      <c r="P395" s="234"/>
      <c r="Q395" s="234"/>
      <c r="R395" s="234"/>
      <c r="S395" s="234"/>
      <c r="T395" s="234"/>
      <c r="U395" s="234"/>
      <c r="V395" s="234"/>
      <c r="W395" s="234"/>
      <c r="X395" s="234"/>
      <c r="Y395" s="234"/>
      <c r="Z395" s="234"/>
      <c r="AA395" s="234"/>
      <c r="AB395" s="234"/>
      <c r="AC395" s="234"/>
      <c r="AD395" s="234"/>
      <c r="AE395" s="234"/>
      <c r="AF395" s="234"/>
      <c r="AG395" s="234"/>
      <c r="AH395" s="234"/>
      <c r="AI395" s="234"/>
      <c r="AJ395" s="234"/>
      <c r="AK395" s="234"/>
      <c r="AL395" s="234"/>
      <c r="AM395" s="234"/>
      <c r="AN395" s="234"/>
      <c r="AO395" s="234"/>
      <c r="AP395" s="234"/>
      <c r="AQ395" s="234"/>
      <c r="AR395" s="234"/>
      <c r="AS395" s="234"/>
      <c r="AT395" s="234"/>
      <c r="AU395" s="234"/>
    </row>
    <row r="396" spans="2:47" ht="13.5" customHeight="1">
      <c r="B396" s="234"/>
      <c r="C396" s="234"/>
      <c r="D396" s="234"/>
      <c r="E396" s="234"/>
      <c r="F396" s="234"/>
      <c r="G396" s="234"/>
      <c r="H396" s="234"/>
      <c r="I396" s="234"/>
      <c r="J396" s="234"/>
      <c r="K396" s="234"/>
      <c r="L396" s="234"/>
      <c r="M396" s="234"/>
      <c r="N396" s="234"/>
      <c r="O396" s="234"/>
      <c r="P396" s="234"/>
      <c r="Q396" s="234"/>
      <c r="R396" s="234"/>
      <c r="S396" s="234"/>
      <c r="T396" s="234"/>
      <c r="U396" s="234"/>
      <c r="V396" s="234"/>
      <c r="W396" s="234"/>
      <c r="X396" s="234"/>
      <c r="Y396" s="234"/>
      <c r="Z396" s="234"/>
      <c r="AA396" s="234"/>
      <c r="AB396" s="234"/>
      <c r="AC396" s="234"/>
      <c r="AD396" s="234"/>
      <c r="AE396" s="234"/>
      <c r="AF396" s="234"/>
      <c r="AG396" s="234"/>
      <c r="AH396" s="234"/>
      <c r="AI396" s="234"/>
      <c r="AJ396" s="234"/>
      <c r="AK396" s="234"/>
      <c r="AL396" s="234"/>
      <c r="AM396" s="234"/>
      <c r="AN396" s="234"/>
      <c r="AO396" s="234"/>
      <c r="AP396" s="234"/>
      <c r="AQ396" s="234"/>
      <c r="AR396" s="234"/>
      <c r="AS396" s="234"/>
      <c r="AT396" s="234"/>
      <c r="AU396" s="234"/>
    </row>
    <row r="397" spans="2:47" ht="13.5" customHeight="1">
      <c r="B397" s="234"/>
      <c r="C397" s="234"/>
      <c r="D397" s="234"/>
      <c r="E397" s="234"/>
      <c r="F397" s="234"/>
      <c r="G397" s="234"/>
      <c r="H397" s="234"/>
      <c r="I397" s="234"/>
      <c r="J397" s="234"/>
      <c r="K397" s="234"/>
      <c r="L397" s="234"/>
      <c r="M397" s="234"/>
      <c r="N397" s="234"/>
      <c r="O397" s="234"/>
      <c r="P397" s="234"/>
      <c r="Q397" s="234"/>
      <c r="R397" s="234"/>
      <c r="S397" s="234"/>
      <c r="T397" s="234"/>
      <c r="U397" s="234"/>
      <c r="V397" s="234"/>
      <c r="W397" s="234"/>
      <c r="X397" s="234"/>
      <c r="Y397" s="234"/>
      <c r="Z397" s="234"/>
      <c r="AA397" s="234"/>
      <c r="AB397" s="234"/>
      <c r="AC397" s="234"/>
      <c r="AD397" s="234"/>
      <c r="AE397" s="234"/>
      <c r="AF397" s="234"/>
      <c r="AG397" s="234"/>
      <c r="AH397" s="234"/>
      <c r="AI397" s="234"/>
      <c r="AJ397" s="234"/>
      <c r="AK397" s="234"/>
      <c r="AL397" s="234"/>
      <c r="AM397" s="234"/>
      <c r="AN397" s="234"/>
      <c r="AO397" s="234"/>
      <c r="AP397" s="234"/>
      <c r="AQ397" s="234"/>
      <c r="AR397" s="234"/>
      <c r="AS397" s="234"/>
      <c r="AT397" s="234"/>
      <c r="AU397" s="234"/>
    </row>
    <row r="398" spans="2:47" ht="13.5" customHeight="1">
      <c r="B398" s="234"/>
      <c r="C398" s="234"/>
      <c r="D398" s="234"/>
      <c r="E398" s="234"/>
      <c r="F398" s="234"/>
      <c r="G398" s="234"/>
      <c r="H398" s="234"/>
      <c r="I398" s="234"/>
      <c r="J398" s="234"/>
      <c r="K398" s="234"/>
      <c r="L398" s="234"/>
      <c r="M398" s="234"/>
      <c r="N398" s="234"/>
      <c r="O398" s="234"/>
      <c r="P398" s="234"/>
      <c r="Q398" s="234"/>
      <c r="R398" s="234"/>
      <c r="S398" s="234"/>
      <c r="T398" s="234"/>
      <c r="U398" s="234"/>
      <c r="V398" s="234"/>
      <c r="W398" s="234"/>
      <c r="X398" s="234"/>
      <c r="Y398" s="234"/>
      <c r="Z398" s="234"/>
      <c r="AA398" s="234"/>
      <c r="AB398" s="234"/>
      <c r="AC398" s="234"/>
      <c r="AD398" s="234"/>
      <c r="AE398" s="234"/>
      <c r="AF398" s="234"/>
      <c r="AG398" s="234"/>
      <c r="AH398" s="234"/>
      <c r="AI398" s="234"/>
      <c r="AJ398" s="234"/>
      <c r="AK398" s="234"/>
      <c r="AL398" s="234"/>
      <c r="AM398" s="234"/>
      <c r="AN398" s="234"/>
      <c r="AO398" s="234"/>
      <c r="AP398" s="234"/>
      <c r="AQ398" s="234"/>
      <c r="AR398" s="234"/>
      <c r="AS398" s="234"/>
      <c r="AT398" s="234"/>
      <c r="AU398" s="234"/>
    </row>
    <row r="399" spans="2:47" ht="13.5" customHeight="1">
      <c r="B399" s="234"/>
      <c r="C399" s="234"/>
      <c r="D399" s="234"/>
      <c r="E399" s="234"/>
      <c r="F399" s="234"/>
      <c r="G399" s="234"/>
      <c r="H399" s="234"/>
      <c r="I399" s="234"/>
      <c r="J399" s="234"/>
      <c r="K399" s="234"/>
      <c r="L399" s="234"/>
      <c r="M399" s="234"/>
      <c r="N399" s="234"/>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c r="AK399" s="234"/>
      <c r="AL399" s="234"/>
      <c r="AM399" s="234"/>
      <c r="AN399" s="234"/>
      <c r="AO399" s="234"/>
      <c r="AP399" s="234"/>
      <c r="AQ399" s="234"/>
      <c r="AR399" s="234"/>
      <c r="AS399" s="234"/>
      <c r="AT399" s="234"/>
      <c r="AU399" s="234"/>
    </row>
    <row r="400" spans="2:47" ht="13.5" customHeight="1">
      <c r="B400" s="234"/>
      <c r="C400" s="234"/>
      <c r="D400" s="234"/>
      <c r="E400" s="234"/>
      <c r="F400" s="234"/>
      <c r="G400" s="234"/>
      <c r="H400" s="234"/>
      <c r="I400" s="234"/>
      <c r="J400" s="234"/>
      <c r="K400" s="234"/>
      <c r="L400" s="234"/>
      <c r="M400" s="234"/>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234"/>
      <c r="AL400" s="234"/>
      <c r="AM400" s="234"/>
      <c r="AN400" s="234"/>
      <c r="AO400" s="234"/>
      <c r="AP400" s="234"/>
      <c r="AQ400" s="234"/>
      <c r="AR400" s="234"/>
      <c r="AS400" s="234"/>
      <c r="AT400" s="234"/>
      <c r="AU400" s="234"/>
    </row>
    <row r="401" spans="2:47" ht="13.5" customHeight="1">
      <c r="B401" s="234"/>
      <c r="C401" s="234"/>
      <c r="D401" s="234"/>
      <c r="E401" s="234"/>
      <c r="F401" s="234"/>
      <c r="G401" s="234"/>
      <c r="H401" s="234"/>
      <c r="I401" s="234"/>
      <c r="J401" s="234"/>
      <c r="K401" s="234"/>
      <c r="L401" s="234"/>
      <c r="M401" s="234"/>
      <c r="N401" s="234"/>
      <c r="O401" s="234"/>
      <c r="P401" s="234"/>
      <c r="Q401" s="234"/>
      <c r="R401" s="234"/>
      <c r="S401" s="234"/>
      <c r="T401" s="234"/>
      <c r="U401" s="234"/>
      <c r="V401" s="234"/>
      <c r="W401" s="234"/>
      <c r="X401" s="234"/>
      <c r="Y401" s="234"/>
      <c r="Z401" s="234"/>
      <c r="AA401" s="234"/>
      <c r="AB401" s="234"/>
      <c r="AC401" s="234"/>
      <c r="AD401" s="234"/>
      <c r="AE401" s="234"/>
      <c r="AF401" s="234"/>
      <c r="AG401" s="234"/>
      <c r="AH401" s="234"/>
      <c r="AI401" s="234"/>
      <c r="AJ401" s="234"/>
      <c r="AK401" s="234"/>
      <c r="AL401" s="234"/>
      <c r="AM401" s="234"/>
      <c r="AN401" s="234"/>
      <c r="AO401" s="234"/>
      <c r="AP401" s="234"/>
      <c r="AQ401" s="234"/>
      <c r="AR401" s="234"/>
      <c r="AS401" s="234"/>
      <c r="AT401" s="234"/>
      <c r="AU401" s="234"/>
    </row>
    <row r="402" spans="2:47" ht="13.5" customHeight="1">
      <c r="B402" s="234"/>
      <c r="C402" s="234"/>
      <c r="D402" s="234"/>
      <c r="E402" s="234"/>
      <c r="F402" s="234"/>
      <c r="G402" s="234"/>
      <c r="H402" s="234"/>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34"/>
      <c r="AL402" s="234"/>
      <c r="AM402" s="234"/>
      <c r="AN402" s="234"/>
      <c r="AO402" s="234"/>
      <c r="AP402" s="234"/>
      <c r="AQ402" s="234"/>
      <c r="AR402" s="234"/>
      <c r="AS402" s="234"/>
      <c r="AT402" s="234"/>
      <c r="AU402" s="234"/>
    </row>
    <row r="403" spans="2:47" ht="13.5" customHeight="1">
      <c r="B403" s="234"/>
      <c r="C403" s="234"/>
      <c r="D403" s="234"/>
      <c r="E403" s="234"/>
      <c r="F403" s="234"/>
      <c r="G403" s="234"/>
      <c r="H403" s="234"/>
      <c r="I403" s="234"/>
      <c r="J403" s="234"/>
      <c r="K403" s="234"/>
      <c r="L403" s="234"/>
      <c r="M403" s="234"/>
      <c r="N403" s="234"/>
      <c r="O403" s="234"/>
      <c r="P403" s="234"/>
      <c r="Q403" s="234"/>
      <c r="R403" s="234"/>
      <c r="S403" s="234"/>
      <c r="T403" s="234"/>
      <c r="U403" s="234"/>
      <c r="V403" s="234"/>
      <c r="W403" s="234"/>
      <c r="X403" s="234"/>
      <c r="Y403" s="234"/>
      <c r="Z403" s="234"/>
      <c r="AA403" s="234"/>
      <c r="AB403" s="234"/>
      <c r="AC403" s="234"/>
      <c r="AD403" s="234"/>
      <c r="AE403" s="234"/>
      <c r="AF403" s="234"/>
      <c r="AG403" s="234"/>
      <c r="AH403" s="234"/>
      <c r="AI403" s="234"/>
      <c r="AJ403" s="234"/>
      <c r="AK403" s="234"/>
      <c r="AL403" s="234"/>
      <c r="AM403" s="234"/>
      <c r="AN403" s="234"/>
      <c r="AO403" s="234"/>
      <c r="AP403" s="234"/>
      <c r="AQ403" s="234"/>
      <c r="AR403" s="234"/>
      <c r="AS403" s="234"/>
      <c r="AT403" s="234"/>
      <c r="AU403" s="234"/>
    </row>
    <row r="404" spans="2:47" ht="13.5" customHeight="1">
      <c r="B404" s="234"/>
      <c r="C404" s="234"/>
      <c r="D404" s="234"/>
      <c r="E404" s="234"/>
      <c r="F404" s="234"/>
      <c r="G404" s="234"/>
      <c r="H404" s="234"/>
      <c r="I404" s="234"/>
      <c r="J404" s="234"/>
      <c r="K404" s="234"/>
      <c r="L404" s="234"/>
      <c r="M404" s="234"/>
      <c r="N404" s="234"/>
      <c r="O404" s="234"/>
      <c r="P404" s="234"/>
      <c r="Q404" s="234"/>
      <c r="R404" s="234"/>
      <c r="S404" s="234"/>
      <c r="T404" s="234"/>
      <c r="U404" s="234"/>
      <c r="V404" s="234"/>
      <c r="W404" s="234"/>
      <c r="X404" s="234"/>
      <c r="Y404" s="234"/>
      <c r="Z404" s="234"/>
      <c r="AA404" s="234"/>
      <c r="AB404" s="234"/>
      <c r="AC404" s="234"/>
      <c r="AD404" s="234"/>
      <c r="AE404" s="234"/>
      <c r="AF404" s="234"/>
      <c r="AG404" s="234"/>
      <c r="AH404" s="234"/>
      <c r="AI404" s="234"/>
      <c r="AJ404" s="234"/>
      <c r="AK404" s="234"/>
      <c r="AL404" s="234"/>
      <c r="AM404" s="234"/>
      <c r="AN404" s="234"/>
      <c r="AO404" s="234"/>
      <c r="AP404" s="234"/>
      <c r="AQ404" s="234"/>
      <c r="AR404" s="234"/>
      <c r="AS404" s="234"/>
      <c r="AT404" s="234"/>
      <c r="AU404" s="234"/>
    </row>
    <row r="405" spans="2:47" ht="13.5" customHeight="1">
      <c r="B405" s="234"/>
      <c r="C405" s="234"/>
      <c r="D405" s="234"/>
      <c r="E405" s="234"/>
      <c r="F405" s="234"/>
      <c r="G405" s="234"/>
      <c r="H405" s="234"/>
      <c r="I405" s="234"/>
      <c r="J405" s="234"/>
      <c r="K405" s="234"/>
      <c r="L405" s="234"/>
      <c r="M405" s="234"/>
      <c r="N405" s="234"/>
      <c r="O405" s="234"/>
      <c r="P405" s="234"/>
      <c r="Q405" s="234"/>
      <c r="R405" s="234"/>
      <c r="S405" s="234"/>
      <c r="T405" s="234"/>
      <c r="U405" s="234"/>
      <c r="V405" s="234"/>
      <c r="W405" s="234"/>
      <c r="X405" s="234"/>
      <c r="Y405" s="234"/>
      <c r="Z405" s="234"/>
      <c r="AA405" s="234"/>
      <c r="AB405" s="234"/>
      <c r="AC405" s="234"/>
      <c r="AD405" s="234"/>
      <c r="AE405" s="234"/>
      <c r="AF405" s="234"/>
      <c r="AG405" s="234"/>
      <c r="AH405" s="234"/>
      <c r="AI405" s="234"/>
      <c r="AJ405" s="234"/>
      <c r="AK405" s="234"/>
      <c r="AL405" s="234"/>
      <c r="AM405" s="234"/>
      <c r="AN405" s="234"/>
      <c r="AO405" s="234"/>
      <c r="AP405" s="234"/>
      <c r="AQ405" s="234"/>
      <c r="AR405" s="234"/>
      <c r="AS405" s="234"/>
      <c r="AT405" s="234"/>
      <c r="AU405" s="234"/>
    </row>
    <row r="406" spans="2:47" ht="13.5" customHeight="1">
      <c r="B406" s="234"/>
      <c r="C406" s="234"/>
      <c r="D406" s="234"/>
      <c r="E406" s="234"/>
      <c r="F406" s="234"/>
      <c r="G406" s="234"/>
      <c r="H406" s="234"/>
      <c r="I406" s="234"/>
      <c r="J406" s="234"/>
      <c r="K406" s="234"/>
      <c r="L406" s="234"/>
      <c r="M406" s="234"/>
      <c r="N406" s="234"/>
      <c r="O406" s="234"/>
      <c r="P406" s="234"/>
      <c r="Q406" s="234"/>
      <c r="R406" s="234"/>
      <c r="S406" s="234"/>
      <c r="T406" s="234"/>
      <c r="U406" s="234"/>
      <c r="V406" s="234"/>
      <c r="W406" s="234"/>
      <c r="X406" s="234"/>
      <c r="Y406" s="234"/>
      <c r="Z406" s="234"/>
      <c r="AA406" s="234"/>
      <c r="AB406" s="234"/>
      <c r="AC406" s="234"/>
      <c r="AD406" s="234"/>
      <c r="AE406" s="234"/>
      <c r="AF406" s="234"/>
      <c r="AG406" s="234"/>
      <c r="AH406" s="234"/>
      <c r="AI406" s="234"/>
      <c r="AJ406" s="234"/>
      <c r="AK406" s="234"/>
      <c r="AL406" s="234"/>
      <c r="AM406" s="234"/>
      <c r="AN406" s="234"/>
      <c r="AO406" s="234"/>
      <c r="AP406" s="234"/>
      <c r="AQ406" s="234"/>
      <c r="AR406" s="234"/>
      <c r="AS406" s="234"/>
      <c r="AT406" s="234"/>
      <c r="AU406" s="234"/>
    </row>
    <row r="407" spans="2:47" ht="13.5" customHeight="1">
      <c r="B407" s="234"/>
      <c r="C407" s="234"/>
      <c r="D407" s="234"/>
      <c r="E407" s="234"/>
      <c r="F407" s="234"/>
      <c r="G407" s="234"/>
      <c r="H407" s="234"/>
      <c r="I407" s="234"/>
      <c r="J407" s="234"/>
      <c r="K407" s="234"/>
      <c r="L407" s="234"/>
      <c r="M407" s="234"/>
      <c r="N407" s="234"/>
      <c r="O407" s="234"/>
      <c r="P407" s="234"/>
      <c r="Q407" s="234"/>
      <c r="R407" s="234"/>
      <c r="S407" s="234"/>
      <c r="T407" s="234"/>
      <c r="U407" s="234"/>
      <c r="V407" s="234"/>
      <c r="W407" s="234"/>
      <c r="X407" s="234"/>
      <c r="Y407" s="234"/>
      <c r="Z407" s="234"/>
      <c r="AA407" s="234"/>
      <c r="AB407" s="234"/>
      <c r="AC407" s="234"/>
      <c r="AD407" s="234"/>
      <c r="AE407" s="234"/>
      <c r="AF407" s="234"/>
      <c r="AG407" s="234"/>
      <c r="AH407" s="234"/>
      <c r="AI407" s="234"/>
      <c r="AJ407" s="234"/>
      <c r="AK407" s="234"/>
      <c r="AL407" s="234"/>
      <c r="AM407" s="234"/>
      <c r="AN407" s="234"/>
      <c r="AO407" s="234"/>
      <c r="AP407" s="234"/>
      <c r="AQ407" s="234"/>
      <c r="AR407" s="234"/>
      <c r="AS407" s="234"/>
      <c r="AT407" s="234"/>
      <c r="AU407" s="234"/>
    </row>
    <row r="408" spans="2:47" ht="13.5" customHeight="1">
      <c r="B408" s="234"/>
      <c r="C408" s="234"/>
      <c r="D408" s="234"/>
      <c r="E408" s="234"/>
      <c r="F408" s="234"/>
      <c r="G408" s="234"/>
      <c r="H408" s="234"/>
      <c r="I408" s="234"/>
      <c r="J408" s="234"/>
      <c r="K408" s="234"/>
      <c r="L408" s="234"/>
      <c r="M408" s="234"/>
      <c r="N408" s="234"/>
      <c r="O408" s="234"/>
      <c r="P408" s="234"/>
      <c r="Q408" s="234"/>
      <c r="R408" s="234"/>
      <c r="S408" s="234"/>
      <c r="T408" s="234"/>
      <c r="U408" s="234"/>
      <c r="V408" s="234"/>
      <c r="W408" s="234"/>
      <c r="X408" s="234"/>
      <c r="Y408" s="234"/>
      <c r="Z408" s="234"/>
      <c r="AA408" s="234"/>
      <c r="AB408" s="234"/>
      <c r="AC408" s="234"/>
      <c r="AD408" s="234"/>
      <c r="AE408" s="234"/>
      <c r="AF408" s="234"/>
      <c r="AG408" s="234"/>
      <c r="AH408" s="234"/>
      <c r="AI408" s="234"/>
      <c r="AJ408" s="234"/>
      <c r="AK408" s="234"/>
      <c r="AL408" s="234"/>
      <c r="AM408" s="234"/>
      <c r="AN408" s="234"/>
      <c r="AO408" s="234"/>
      <c r="AP408" s="234"/>
      <c r="AQ408" s="234"/>
      <c r="AR408" s="234"/>
      <c r="AS408" s="234"/>
      <c r="AT408" s="234"/>
      <c r="AU408" s="234"/>
    </row>
    <row r="409" spans="2:47" ht="13.5" customHeight="1">
      <c r="B409" s="234"/>
      <c r="C409" s="234"/>
      <c r="D409" s="234"/>
      <c r="E409" s="234"/>
      <c r="F409" s="234"/>
      <c r="G409" s="234"/>
      <c r="H409" s="234"/>
      <c r="I409" s="234"/>
      <c r="J409" s="234"/>
      <c r="K409" s="234"/>
      <c r="L409" s="234"/>
      <c r="M409" s="234"/>
      <c r="N409" s="234"/>
      <c r="O409" s="234"/>
      <c r="P409" s="234"/>
      <c r="Q409" s="234"/>
      <c r="R409" s="234"/>
      <c r="S409" s="234"/>
      <c r="T409" s="234"/>
      <c r="U409" s="234"/>
      <c r="V409" s="234"/>
      <c r="W409" s="234"/>
      <c r="X409" s="234"/>
      <c r="Y409" s="234"/>
      <c r="Z409" s="234"/>
      <c r="AA409" s="234"/>
      <c r="AB409" s="234"/>
      <c r="AC409" s="234"/>
      <c r="AD409" s="234"/>
      <c r="AE409" s="234"/>
      <c r="AF409" s="234"/>
      <c r="AG409" s="234"/>
      <c r="AH409" s="234"/>
      <c r="AI409" s="234"/>
      <c r="AJ409" s="234"/>
      <c r="AK409" s="234"/>
      <c r="AL409" s="234"/>
      <c r="AM409" s="234"/>
      <c r="AN409" s="234"/>
      <c r="AO409" s="234"/>
      <c r="AP409" s="234"/>
      <c r="AQ409" s="234"/>
      <c r="AR409" s="234"/>
      <c r="AS409" s="234"/>
      <c r="AT409" s="234"/>
      <c r="AU409" s="234"/>
    </row>
    <row r="410" spans="2:47" ht="13.5" customHeight="1">
      <c r="B410" s="234"/>
      <c r="C410" s="234"/>
      <c r="D410" s="234"/>
      <c r="E410" s="234"/>
      <c r="F410" s="234"/>
      <c r="G410" s="234"/>
      <c r="H410" s="234"/>
      <c r="I410" s="234"/>
      <c r="J410" s="234"/>
      <c r="K410" s="234"/>
      <c r="L410" s="234"/>
      <c r="M410" s="234"/>
      <c r="N410" s="234"/>
      <c r="O410" s="234"/>
      <c r="P410" s="234"/>
      <c r="Q410" s="234"/>
      <c r="R410" s="234"/>
      <c r="S410" s="234"/>
      <c r="T410" s="234"/>
      <c r="U410" s="234"/>
      <c r="V410" s="234"/>
      <c r="W410" s="234"/>
      <c r="X410" s="234"/>
      <c r="Y410" s="234"/>
      <c r="Z410" s="234"/>
      <c r="AA410" s="234"/>
      <c r="AB410" s="234"/>
      <c r="AC410" s="234"/>
      <c r="AD410" s="234"/>
      <c r="AE410" s="234"/>
      <c r="AF410" s="234"/>
      <c r="AG410" s="234"/>
      <c r="AH410" s="234"/>
      <c r="AI410" s="234"/>
      <c r="AJ410" s="234"/>
      <c r="AK410" s="234"/>
      <c r="AL410" s="234"/>
      <c r="AM410" s="234"/>
      <c r="AN410" s="234"/>
      <c r="AO410" s="234"/>
      <c r="AP410" s="234"/>
      <c r="AQ410" s="234"/>
      <c r="AR410" s="234"/>
      <c r="AS410" s="234"/>
      <c r="AT410" s="234"/>
      <c r="AU410" s="234"/>
    </row>
    <row r="411" spans="2:47" ht="13.5" customHeight="1">
      <c r="B411" s="234"/>
      <c r="C411" s="234"/>
      <c r="D411" s="234"/>
      <c r="E411" s="234"/>
      <c r="F411" s="234"/>
      <c r="G411" s="234"/>
      <c r="H411" s="234"/>
      <c r="I411" s="234"/>
      <c r="J411" s="234"/>
      <c r="K411" s="234"/>
      <c r="L411" s="234"/>
      <c r="M411" s="234"/>
      <c r="N411" s="234"/>
      <c r="O411" s="234"/>
      <c r="P411" s="234"/>
      <c r="Q411" s="234"/>
      <c r="R411" s="234"/>
      <c r="S411" s="234"/>
      <c r="T411" s="234"/>
      <c r="U411" s="234"/>
      <c r="V411" s="234"/>
      <c r="W411" s="234"/>
      <c r="X411" s="234"/>
      <c r="Y411" s="234"/>
      <c r="Z411" s="234"/>
      <c r="AA411" s="234"/>
      <c r="AB411" s="234"/>
      <c r="AC411" s="234"/>
      <c r="AD411" s="234"/>
      <c r="AE411" s="234"/>
      <c r="AF411" s="234"/>
      <c r="AG411" s="234"/>
      <c r="AH411" s="234"/>
      <c r="AI411" s="234"/>
      <c r="AJ411" s="234"/>
      <c r="AK411" s="234"/>
      <c r="AL411" s="234"/>
      <c r="AM411" s="234"/>
      <c r="AN411" s="234"/>
      <c r="AO411" s="234"/>
      <c r="AP411" s="234"/>
      <c r="AQ411" s="234"/>
      <c r="AR411" s="234"/>
      <c r="AS411" s="234"/>
      <c r="AT411" s="234"/>
      <c r="AU411" s="234"/>
    </row>
    <row r="412" spans="2:47" ht="13.5" customHeight="1">
      <c r="B412" s="234"/>
      <c r="C412" s="234"/>
      <c r="D412" s="234"/>
      <c r="E412" s="234"/>
      <c r="F412" s="234"/>
      <c r="G412" s="234"/>
      <c r="H412" s="234"/>
      <c r="I412" s="234"/>
      <c r="J412" s="234"/>
      <c r="K412" s="234"/>
      <c r="L412" s="234"/>
      <c r="M412" s="234"/>
      <c r="N412" s="234"/>
      <c r="O412" s="234"/>
      <c r="P412" s="234"/>
      <c r="Q412" s="234"/>
      <c r="R412" s="234"/>
      <c r="S412" s="234"/>
      <c r="T412" s="234"/>
      <c r="U412" s="234"/>
      <c r="V412" s="234"/>
      <c r="W412" s="234"/>
      <c r="X412" s="234"/>
      <c r="Y412" s="234"/>
      <c r="Z412" s="234"/>
      <c r="AA412" s="234"/>
      <c r="AB412" s="234"/>
      <c r="AC412" s="234"/>
      <c r="AD412" s="234"/>
      <c r="AE412" s="234"/>
      <c r="AF412" s="234"/>
      <c r="AG412" s="234"/>
      <c r="AH412" s="234"/>
      <c r="AI412" s="234"/>
      <c r="AJ412" s="234"/>
      <c r="AK412" s="234"/>
      <c r="AL412" s="234"/>
      <c r="AM412" s="234"/>
      <c r="AN412" s="234"/>
      <c r="AO412" s="234"/>
      <c r="AP412" s="234"/>
      <c r="AQ412" s="234"/>
      <c r="AR412" s="234"/>
      <c r="AS412" s="234"/>
      <c r="AT412" s="234"/>
      <c r="AU412" s="234"/>
    </row>
    <row r="413" spans="2:47" ht="13.5" customHeight="1">
      <c r="B413" s="234"/>
      <c r="C413" s="234"/>
      <c r="D413" s="234"/>
      <c r="E413" s="234"/>
      <c r="F413" s="234"/>
      <c r="G413" s="234"/>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c r="AE413" s="234"/>
      <c r="AF413" s="234"/>
      <c r="AG413" s="234"/>
      <c r="AH413" s="234"/>
      <c r="AI413" s="234"/>
      <c r="AJ413" s="234"/>
      <c r="AK413" s="234"/>
      <c r="AL413" s="234"/>
      <c r="AM413" s="234"/>
      <c r="AN413" s="234"/>
      <c r="AO413" s="234"/>
      <c r="AP413" s="234"/>
      <c r="AQ413" s="234"/>
      <c r="AR413" s="234"/>
      <c r="AS413" s="234"/>
      <c r="AT413" s="234"/>
      <c r="AU413" s="234"/>
    </row>
    <row r="414" spans="2:47" ht="13.5" customHeight="1">
      <c r="B414" s="234"/>
      <c r="C414" s="234"/>
      <c r="D414" s="234"/>
      <c r="E414" s="234"/>
      <c r="F414" s="234"/>
      <c r="G414" s="234"/>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c r="AD414" s="234"/>
      <c r="AE414" s="234"/>
      <c r="AF414" s="234"/>
      <c r="AG414" s="234"/>
      <c r="AH414" s="234"/>
      <c r="AI414" s="234"/>
      <c r="AJ414" s="234"/>
      <c r="AK414" s="234"/>
      <c r="AL414" s="234"/>
      <c r="AM414" s="234"/>
      <c r="AN414" s="234"/>
      <c r="AO414" s="234"/>
      <c r="AP414" s="234"/>
      <c r="AQ414" s="234"/>
      <c r="AR414" s="234"/>
      <c r="AS414" s="234"/>
      <c r="AT414" s="234"/>
      <c r="AU414" s="234"/>
    </row>
    <row r="415" spans="2:47" ht="13.5" customHeight="1">
      <c r="B415" s="234"/>
      <c r="C415" s="234"/>
      <c r="D415" s="234"/>
      <c r="E415" s="234"/>
      <c r="F415" s="234"/>
      <c r="G415" s="234"/>
      <c r="H415" s="234"/>
      <c r="I415" s="234"/>
      <c r="J415" s="234"/>
      <c r="K415" s="234"/>
      <c r="L415" s="234"/>
      <c r="M415" s="234"/>
      <c r="N415" s="234"/>
      <c r="O415" s="234"/>
      <c r="P415" s="234"/>
      <c r="Q415" s="234"/>
      <c r="R415" s="234"/>
      <c r="S415" s="234"/>
      <c r="T415" s="234"/>
      <c r="U415" s="234"/>
      <c r="V415" s="234"/>
      <c r="W415" s="234"/>
      <c r="X415" s="234"/>
      <c r="Y415" s="234"/>
      <c r="Z415" s="234"/>
      <c r="AA415" s="234"/>
      <c r="AB415" s="234"/>
      <c r="AC415" s="234"/>
      <c r="AD415" s="234"/>
      <c r="AE415" s="234"/>
      <c r="AF415" s="234"/>
      <c r="AG415" s="234"/>
      <c r="AH415" s="234"/>
      <c r="AI415" s="234"/>
      <c r="AJ415" s="234"/>
      <c r="AK415" s="234"/>
      <c r="AL415" s="234"/>
      <c r="AM415" s="234"/>
      <c r="AN415" s="234"/>
      <c r="AO415" s="234"/>
      <c r="AP415" s="234"/>
      <c r="AQ415" s="234"/>
      <c r="AR415" s="234"/>
      <c r="AS415" s="234"/>
      <c r="AT415" s="234"/>
      <c r="AU415" s="234"/>
    </row>
    <row r="416" spans="2:47" ht="13.5" customHeight="1">
      <c r="B416" s="234"/>
      <c r="C416" s="234"/>
      <c r="D416" s="234"/>
      <c r="E416" s="234"/>
      <c r="F416" s="234"/>
      <c r="G416" s="234"/>
      <c r="H416" s="234"/>
      <c r="I416" s="234"/>
      <c r="J416" s="234"/>
      <c r="K416" s="234"/>
      <c r="L416" s="234"/>
      <c r="M416" s="234"/>
      <c r="N416" s="234"/>
      <c r="O416" s="234"/>
      <c r="P416" s="234"/>
      <c r="Q416" s="234"/>
      <c r="R416" s="234"/>
      <c r="S416" s="234"/>
      <c r="T416" s="234"/>
      <c r="U416" s="234"/>
      <c r="V416" s="234"/>
      <c r="W416" s="234"/>
      <c r="X416" s="234"/>
      <c r="Y416" s="234"/>
      <c r="Z416" s="234"/>
      <c r="AA416" s="234"/>
      <c r="AB416" s="234"/>
      <c r="AC416" s="234"/>
      <c r="AD416" s="234"/>
      <c r="AE416" s="234"/>
      <c r="AF416" s="234"/>
      <c r="AG416" s="234"/>
      <c r="AH416" s="234"/>
      <c r="AI416" s="234"/>
      <c r="AJ416" s="234"/>
      <c r="AK416" s="234"/>
      <c r="AL416" s="234"/>
      <c r="AM416" s="234"/>
      <c r="AN416" s="234"/>
      <c r="AO416" s="234"/>
      <c r="AP416" s="234"/>
      <c r="AQ416" s="234"/>
      <c r="AR416" s="234"/>
      <c r="AS416" s="234"/>
      <c r="AT416" s="234"/>
      <c r="AU416" s="234"/>
    </row>
    <row r="417" spans="2:47" ht="13.5" customHeight="1">
      <c r="B417" s="234"/>
      <c r="C417" s="234"/>
      <c r="D417" s="234"/>
      <c r="E417" s="234"/>
      <c r="F417" s="234"/>
      <c r="G417" s="234"/>
      <c r="H417" s="234"/>
      <c r="I417" s="234"/>
      <c r="J417" s="234"/>
      <c r="K417" s="234"/>
      <c r="L417" s="234"/>
      <c r="M417" s="234"/>
      <c r="N417" s="234"/>
      <c r="O417" s="234"/>
      <c r="P417" s="234"/>
      <c r="Q417" s="234"/>
      <c r="R417" s="234"/>
      <c r="S417" s="234"/>
      <c r="T417" s="234"/>
      <c r="U417" s="234"/>
      <c r="V417" s="234"/>
      <c r="W417" s="234"/>
      <c r="X417" s="234"/>
      <c r="Y417" s="234"/>
      <c r="Z417" s="234"/>
      <c r="AA417" s="234"/>
      <c r="AB417" s="234"/>
      <c r="AC417" s="234"/>
      <c r="AD417" s="234"/>
      <c r="AE417" s="234"/>
      <c r="AF417" s="234"/>
      <c r="AG417" s="234"/>
      <c r="AH417" s="234"/>
      <c r="AI417" s="234"/>
      <c r="AJ417" s="234"/>
      <c r="AK417" s="234"/>
      <c r="AL417" s="234"/>
      <c r="AM417" s="234"/>
      <c r="AN417" s="234"/>
      <c r="AO417" s="234"/>
      <c r="AP417" s="234"/>
      <c r="AQ417" s="234"/>
      <c r="AR417" s="234"/>
      <c r="AS417" s="234"/>
      <c r="AT417" s="234"/>
      <c r="AU417" s="234"/>
    </row>
    <row r="418" spans="2:47" ht="13.5" customHeight="1">
      <c r="B418" s="234"/>
      <c r="C418" s="234"/>
      <c r="D418" s="234"/>
      <c r="E418" s="234"/>
      <c r="F418" s="234"/>
      <c r="G418" s="234"/>
      <c r="H418" s="234"/>
      <c r="I418" s="234"/>
      <c r="J418" s="234"/>
      <c r="K418" s="234"/>
      <c r="L418" s="234"/>
      <c r="M418" s="234"/>
      <c r="N418" s="234"/>
      <c r="O418" s="234"/>
      <c r="P418" s="234"/>
      <c r="Q418" s="234"/>
      <c r="R418" s="234"/>
      <c r="S418" s="234"/>
      <c r="T418" s="234"/>
      <c r="U418" s="234"/>
      <c r="V418" s="234"/>
      <c r="W418" s="234"/>
      <c r="X418" s="234"/>
      <c r="Y418" s="234"/>
      <c r="Z418" s="234"/>
      <c r="AA418" s="234"/>
      <c r="AB418" s="234"/>
      <c r="AC418" s="234"/>
      <c r="AD418" s="234"/>
      <c r="AE418" s="234"/>
      <c r="AF418" s="234"/>
      <c r="AG418" s="234"/>
      <c r="AH418" s="234"/>
      <c r="AI418" s="234"/>
      <c r="AJ418" s="234"/>
      <c r="AK418" s="234"/>
      <c r="AL418" s="234"/>
      <c r="AM418" s="234"/>
      <c r="AN418" s="234"/>
      <c r="AO418" s="234"/>
      <c r="AP418" s="234"/>
      <c r="AQ418" s="234"/>
      <c r="AR418" s="234"/>
      <c r="AS418" s="234"/>
      <c r="AT418" s="234"/>
      <c r="AU418" s="234"/>
    </row>
    <row r="419" spans="2:47" ht="13.5" customHeight="1">
      <c r="B419" s="234"/>
      <c r="C419" s="234"/>
      <c r="D419" s="234"/>
      <c r="E419" s="234"/>
      <c r="F419" s="234"/>
      <c r="G419" s="234"/>
      <c r="H419" s="234"/>
      <c r="I419" s="234"/>
      <c r="J419" s="234"/>
      <c r="K419" s="234"/>
      <c r="L419" s="234"/>
      <c r="M419" s="234"/>
      <c r="N419" s="234"/>
      <c r="O419" s="234"/>
      <c r="P419" s="234"/>
      <c r="Q419" s="234"/>
      <c r="R419" s="234"/>
      <c r="S419" s="234"/>
      <c r="T419" s="234"/>
      <c r="U419" s="234"/>
      <c r="V419" s="234"/>
      <c r="W419" s="234"/>
      <c r="X419" s="234"/>
      <c r="Y419" s="234"/>
      <c r="Z419" s="234"/>
      <c r="AA419" s="234"/>
      <c r="AB419" s="234"/>
      <c r="AC419" s="234"/>
      <c r="AD419" s="234"/>
      <c r="AE419" s="234"/>
      <c r="AF419" s="234"/>
      <c r="AG419" s="234"/>
      <c r="AH419" s="234"/>
      <c r="AI419" s="234"/>
      <c r="AJ419" s="234"/>
      <c r="AK419" s="234"/>
      <c r="AL419" s="234"/>
      <c r="AM419" s="234"/>
      <c r="AN419" s="234"/>
      <c r="AO419" s="234"/>
      <c r="AP419" s="234"/>
      <c r="AQ419" s="234"/>
      <c r="AR419" s="234"/>
      <c r="AS419" s="234"/>
      <c r="AT419" s="234"/>
      <c r="AU419" s="234"/>
    </row>
    <row r="420" spans="2:47" ht="13.5" customHeight="1">
      <c r="B420" s="234"/>
      <c r="C420" s="234"/>
      <c r="D420" s="234"/>
      <c r="E420" s="234"/>
      <c r="F420" s="234"/>
      <c r="G420" s="234"/>
      <c r="H420" s="234"/>
      <c r="I420" s="234"/>
      <c r="J420" s="234"/>
      <c r="K420" s="234"/>
      <c r="L420" s="234"/>
      <c r="M420" s="234"/>
      <c r="N420" s="234"/>
      <c r="O420" s="234"/>
      <c r="P420" s="234"/>
      <c r="Q420" s="234"/>
      <c r="R420" s="234"/>
      <c r="S420" s="234"/>
      <c r="T420" s="234"/>
      <c r="U420" s="234"/>
      <c r="V420" s="234"/>
      <c r="W420" s="234"/>
      <c r="X420" s="234"/>
      <c r="Y420" s="234"/>
      <c r="Z420" s="234"/>
      <c r="AA420" s="234"/>
      <c r="AB420" s="234"/>
      <c r="AC420" s="234"/>
      <c r="AD420" s="234"/>
      <c r="AE420" s="234"/>
      <c r="AF420" s="234"/>
      <c r="AG420" s="234"/>
      <c r="AH420" s="234"/>
      <c r="AI420" s="234"/>
      <c r="AJ420" s="234"/>
      <c r="AK420" s="234"/>
      <c r="AL420" s="234"/>
      <c r="AM420" s="234"/>
      <c r="AN420" s="234"/>
      <c r="AO420" s="234"/>
      <c r="AP420" s="234"/>
      <c r="AQ420" s="234"/>
      <c r="AR420" s="234"/>
      <c r="AS420" s="234"/>
      <c r="AT420" s="234"/>
      <c r="AU420" s="234"/>
    </row>
    <row r="421" spans="2:47" ht="13.5" customHeight="1">
      <c r="B421" s="234"/>
      <c r="C421" s="234"/>
      <c r="D421" s="234"/>
      <c r="E421" s="234"/>
      <c r="F421" s="234"/>
      <c r="G421" s="234"/>
      <c r="H421" s="234"/>
      <c r="I421" s="234"/>
      <c r="J421" s="234"/>
      <c r="K421" s="234"/>
      <c r="L421" s="234"/>
      <c r="M421" s="234"/>
      <c r="N421" s="234"/>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c r="AJ421" s="234"/>
      <c r="AK421" s="234"/>
      <c r="AL421" s="234"/>
      <c r="AM421" s="234"/>
      <c r="AN421" s="234"/>
      <c r="AO421" s="234"/>
      <c r="AP421" s="234"/>
      <c r="AQ421" s="234"/>
      <c r="AR421" s="234"/>
      <c r="AS421" s="234"/>
      <c r="AT421" s="234"/>
      <c r="AU421" s="234"/>
    </row>
    <row r="422" spans="2:47" ht="13.5" customHeight="1">
      <c r="B422" s="234"/>
      <c r="C422" s="234"/>
      <c r="D422" s="234"/>
      <c r="E422" s="234"/>
      <c r="F422" s="234"/>
      <c r="G422" s="234"/>
      <c r="H422" s="234"/>
      <c r="I422" s="234"/>
      <c r="J422" s="234"/>
      <c r="K422" s="234"/>
      <c r="L422" s="234"/>
      <c r="M422" s="234"/>
      <c r="N422" s="234"/>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c r="AJ422" s="234"/>
      <c r="AK422" s="234"/>
      <c r="AL422" s="234"/>
      <c r="AM422" s="234"/>
      <c r="AN422" s="234"/>
      <c r="AO422" s="234"/>
      <c r="AP422" s="234"/>
      <c r="AQ422" s="234"/>
      <c r="AR422" s="234"/>
      <c r="AS422" s="234"/>
      <c r="AT422" s="234"/>
      <c r="AU422" s="234"/>
    </row>
    <row r="423" spans="2:47" ht="13.5" customHeight="1">
      <c r="B423" s="234"/>
      <c r="C423" s="234"/>
      <c r="D423" s="234"/>
      <c r="E423" s="234"/>
      <c r="F423" s="234"/>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c r="AJ423" s="234"/>
      <c r="AK423" s="234"/>
      <c r="AL423" s="234"/>
      <c r="AM423" s="234"/>
      <c r="AN423" s="234"/>
      <c r="AO423" s="234"/>
      <c r="AP423" s="234"/>
      <c r="AQ423" s="234"/>
      <c r="AR423" s="234"/>
      <c r="AS423" s="234"/>
      <c r="AT423" s="234"/>
      <c r="AU423" s="234"/>
    </row>
    <row r="424" spans="2:47" ht="13.5" customHeight="1">
      <c r="B424" s="234"/>
      <c r="C424" s="234"/>
      <c r="D424" s="234"/>
      <c r="E424" s="234"/>
      <c r="F424" s="234"/>
      <c r="G424" s="234"/>
      <c r="H424" s="234"/>
      <c r="I424" s="234"/>
      <c r="J424" s="234"/>
      <c r="K424" s="234"/>
      <c r="L424" s="234"/>
      <c r="M424" s="234"/>
      <c r="N424" s="234"/>
      <c r="O424" s="234"/>
      <c r="P424" s="234"/>
      <c r="Q424" s="234"/>
      <c r="R424" s="234"/>
      <c r="S424" s="234"/>
      <c r="T424" s="234"/>
      <c r="U424" s="234"/>
      <c r="V424" s="234"/>
      <c r="W424" s="234"/>
      <c r="X424" s="234"/>
      <c r="Y424" s="234"/>
      <c r="Z424" s="234"/>
      <c r="AA424" s="234"/>
      <c r="AB424" s="234"/>
      <c r="AC424" s="234"/>
      <c r="AD424" s="234"/>
      <c r="AE424" s="234"/>
      <c r="AF424" s="234"/>
      <c r="AG424" s="234"/>
      <c r="AH424" s="234"/>
      <c r="AI424" s="234"/>
      <c r="AJ424" s="234"/>
      <c r="AK424" s="234"/>
      <c r="AL424" s="234"/>
      <c r="AM424" s="234"/>
      <c r="AN424" s="234"/>
      <c r="AO424" s="234"/>
      <c r="AP424" s="234"/>
      <c r="AQ424" s="234"/>
      <c r="AR424" s="234"/>
      <c r="AS424" s="234"/>
      <c r="AT424" s="234"/>
      <c r="AU424" s="234"/>
    </row>
    <row r="425" spans="2:47" ht="13.5" customHeight="1">
      <c r="B425" s="234"/>
      <c r="C425" s="234"/>
      <c r="D425" s="234"/>
      <c r="E425" s="234"/>
      <c r="F425" s="234"/>
      <c r="G425" s="234"/>
      <c r="H425" s="234"/>
      <c r="I425" s="234"/>
      <c r="J425" s="234"/>
      <c r="K425" s="234"/>
      <c r="L425" s="234"/>
      <c r="M425" s="234"/>
      <c r="N425" s="234"/>
      <c r="O425" s="234"/>
      <c r="P425" s="234"/>
      <c r="Q425" s="234"/>
      <c r="R425" s="234"/>
      <c r="S425" s="234"/>
      <c r="T425" s="234"/>
      <c r="U425" s="234"/>
      <c r="V425" s="234"/>
      <c r="W425" s="234"/>
      <c r="X425" s="234"/>
      <c r="Y425" s="234"/>
      <c r="Z425" s="234"/>
      <c r="AA425" s="234"/>
      <c r="AB425" s="234"/>
      <c r="AC425" s="234"/>
      <c r="AD425" s="234"/>
      <c r="AE425" s="234"/>
      <c r="AF425" s="234"/>
      <c r="AG425" s="234"/>
      <c r="AH425" s="234"/>
      <c r="AI425" s="234"/>
      <c r="AJ425" s="234"/>
      <c r="AK425" s="234"/>
      <c r="AL425" s="234"/>
      <c r="AM425" s="234"/>
      <c r="AN425" s="234"/>
      <c r="AO425" s="234"/>
      <c r="AP425" s="234"/>
      <c r="AQ425" s="234"/>
      <c r="AR425" s="234"/>
      <c r="AS425" s="234"/>
      <c r="AT425" s="234"/>
      <c r="AU425" s="234"/>
    </row>
    <row r="426" spans="2:47" ht="13.5" customHeight="1">
      <c r="B426" s="234"/>
      <c r="C426" s="234"/>
      <c r="D426" s="234"/>
      <c r="E426" s="234"/>
      <c r="F426" s="234"/>
      <c r="G426" s="234"/>
      <c r="H426" s="234"/>
      <c r="I426" s="234"/>
      <c r="J426" s="234"/>
      <c r="K426" s="234"/>
      <c r="L426" s="234"/>
      <c r="M426" s="234"/>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4"/>
      <c r="AK426" s="234"/>
      <c r="AL426" s="234"/>
      <c r="AM426" s="234"/>
      <c r="AN426" s="234"/>
      <c r="AO426" s="234"/>
      <c r="AP426" s="234"/>
      <c r="AQ426" s="234"/>
      <c r="AR426" s="234"/>
      <c r="AS426" s="234"/>
      <c r="AT426" s="234"/>
      <c r="AU426" s="234"/>
    </row>
    <row r="427" spans="2:47" ht="13.5" customHeight="1">
      <c r="B427" s="234"/>
      <c r="C427" s="234"/>
      <c r="D427" s="234"/>
      <c r="E427" s="234"/>
      <c r="F427" s="234"/>
      <c r="G427" s="234"/>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4"/>
      <c r="AP427" s="234"/>
      <c r="AQ427" s="234"/>
      <c r="AR427" s="234"/>
      <c r="AS427" s="234"/>
      <c r="AT427" s="234"/>
      <c r="AU427" s="234"/>
    </row>
    <row r="428" spans="2:47" ht="13.5" customHeight="1">
      <c r="B428" s="234"/>
      <c r="C428" s="234"/>
      <c r="D428" s="234"/>
      <c r="E428" s="234"/>
      <c r="F428" s="234"/>
      <c r="G428" s="234"/>
      <c r="H428" s="234"/>
      <c r="I428" s="234"/>
      <c r="J428" s="234"/>
      <c r="K428" s="234"/>
      <c r="L428" s="234"/>
      <c r="M428" s="234"/>
      <c r="N428" s="234"/>
      <c r="O428" s="234"/>
      <c r="P428" s="234"/>
      <c r="Q428" s="234"/>
      <c r="R428" s="234"/>
      <c r="S428" s="234"/>
      <c r="T428" s="234"/>
      <c r="U428" s="234"/>
      <c r="V428" s="234"/>
      <c r="W428" s="234"/>
      <c r="X428" s="234"/>
      <c r="Y428" s="234"/>
      <c r="Z428" s="234"/>
      <c r="AA428" s="234"/>
      <c r="AB428" s="234"/>
      <c r="AC428" s="234"/>
      <c r="AD428" s="234"/>
      <c r="AE428" s="234"/>
      <c r="AF428" s="234"/>
      <c r="AG428" s="234"/>
      <c r="AH428" s="234"/>
      <c r="AI428" s="234"/>
      <c r="AJ428" s="234"/>
      <c r="AK428" s="234"/>
      <c r="AL428" s="234"/>
      <c r="AM428" s="234"/>
      <c r="AN428" s="234"/>
      <c r="AO428" s="234"/>
      <c r="AP428" s="234"/>
      <c r="AQ428" s="234"/>
      <c r="AR428" s="234"/>
      <c r="AS428" s="234"/>
      <c r="AT428" s="234"/>
      <c r="AU428" s="234"/>
    </row>
    <row r="429" spans="2:47" ht="13.5" customHeight="1">
      <c r="B429" s="234"/>
      <c r="C429" s="234"/>
      <c r="D429" s="234"/>
      <c r="E429" s="234"/>
      <c r="F429" s="234"/>
      <c r="G429" s="234"/>
      <c r="H429" s="234"/>
      <c r="I429" s="234"/>
      <c r="J429" s="234"/>
      <c r="K429" s="234"/>
      <c r="L429" s="234"/>
      <c r="M429" s="234"/>
      <c r="N429" s="234"/>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c r="AJ429" s="234"/>
      <c r="AK429" s="234"/>
      <c r="AL429" s="234"/>
      <c r="AM429" s="234"/>
      <c r="AN429" s="234"/>
      <c r="AO429" s="234"/>
      <c r="AP429" s="234"/>
      <c r="AQ429" s="234"/>
      <c r="AR429" s="234"/>
      <c r="AS429" s="234"/>
      <c r="AT429" s="234"/>
      <c r="AU429" s="234"/>
    </row>
    <row r="430" spans="2:47" ht="13.5" customHeight="1">
      <c r="B430" s="234"/>
      <c r="C430" s="234"/>
      <c r="D430" s="234"/>
      <c r="E430" s="234"/>
      <c r="F430" s="234"/>
      <c r="G430" s="234"/>
      <c r="H430" s="234"/>
      <c r="I430" s="234"/>
      <c r="J430" s="234"/>
      <c r="K430" s="234"/>
      <c r="L430" s="234"/>
      <c r="M430" s="234"/>
      <c r="N430" s="234"/>
      <c r="O430" s="234"/>
      <c r="P430" s="234"/>
      <c r="Q430" s="234"/>
      <c r="R430" s="234"/>
      <c r="S430" s="234"/>
      <c r="T430" s="234"/>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row>
    <row r="431" spans="2:47" ht="13.5" customHeight="1">
      <c r="B431" s="234"/>
      <c r="C431" s="234"/>
      <c r="D431" s="234"/>
      <c r="E431" s="234"/>
      <c r="F431" s="234"/>
      <c r="G431" s="234"/>
      <c r="H431" s="234"/>
      <c r="I431" s="234"/>
      <c r="J431" s="234"/>
      <c r="K431" s="234"/>
      <c r="L431" s="234"/>
      <c r="M431" s="234"/>
      <c r="N431" s="234"/>
      <c r="O431" s="234"/>
      <c r="P431" s="234"/>
      <c r="Q431" s="234"/>
      <c r="R431" s="234"/>
      <c r="S431" s="234"/>
      <c r="T431" s="234"/>
      <c r="U431" s="234"/>
      <c r="V431" s="234"/>
      <c r="W431" s="234"/>
      <c r="X431" s="234"/>
      <c r="Y431" s="234"/>
      <c r="Z431" s="234"/>
      <c r="AA431" s="234"/>
      <c r="AB431" s="234"/>
      <c r="AC431" s="234"/>
      <c r="AD431" s="234"/>
      <c r="AE431" s="234"/>
      <c r="AF431" s="234"/>
      <c r="AG431" s="234"/>
      <c r="AH431" s="234"/>
      <c r="AI431" s="234"/>
      <c r="AJ431" s="234"/>
      <c r="AK431" s="234"/>
      <c r="AL431" s="234"/>
      <c r="AM431" s="234"/>
      <c r="AN431" s="234"/>
      <c r="AO431" s="234"/>
      <c r="AP431" s="234"/>
      <c r="AQ431" s="234"/>
      <c r="AR431" s="234"/>
      <c r="AS431" s="234"/>
      <c r="AT431" s="234"/>
      <c r="AU431" s="234"/>
    </row>
    <row r="432" spans="2:47" ht="13.5" customHeight="1">
      <c r="B432" s="234"/>
      <c r="C432" s="234"/>
      <c r="D432" s="234"/>
      <c r="E432" s="234"/>
      <c r="F432" s="234"/>
      <c r="G432" s="234"/>
      <c r="H432" s="234"/>
      <c r="I432" s="234"/>
      <c r="J432" s="234"/>
      <c r="K432" s="234"/>
      <c r="L432" s="234"/>
      <c r="M432" s="234"/>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c r="AK432" s="234"/>
      <c r="AL432" s="234"/>
      <c r="AM432" s="234"/>
      <c r="AN432" s="234"/>
      <c r="AO432" s="234"/>
      <c r="AP432" s="234"/>
      <c r="AQ432" s="234"/>
      <c r="AR432" s="234"/>
      <c r="AS432" s="234"/>
      <c r="AT432" s="234"/>
      <c r="AU432" s="234"/>
    </row>
    <row r="433" spans="2:47" ht="13.5" customHeight="1">
      <c r="B433" s="234"/>
      <c r="C433" s="234"/>
      <c r="D433" s="234"/>
      <c r="E433" s="234"/>
      <c r="F433" s="234"/>
      <c r="G433" s="234"/>
      <c r="H433" s="234"/>
      <c r="I433" s="234"/>
      <c r="J433" s="234"/>
      <c r="K433" s="234"/>
      <c r="L433" s="234"/>
      <c r="M433" s="234"/>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234"/>
      <c r="AL433" s="234"/>
      <c r="AM433" s="234"/>
      <c r="AN433" s="234"/>
      <c r="AO433" s="234"/>
      <c r="AP433" s="234"/>
      <c r="AQ433" s="234"/>
      <c r="AR433" s="234"/>
      <c r="AS433" s="234"/>
      <c r="AT433" s="234"/>
      <c r="AU433" s="234"/>
    </row>
    <row r="434" spans="2:47" ht="13.5" customHeight="1">
      <c r="B434" s="234"/>
      <c r="C434" s="234"/>
      <c r="D434" s="234"/>
      <c r="E434" s="234"/>
      <c r="F434" s="234"/>
      <c r="G434" s="234"/>
      <c r="H434" s="234"/>
      <c r="I434" s="234"/>
      <c r="J434" s="234"/>
      <c r="K434" s="234"/>
      <c r="L434" s="234"/>
      <c r="M434" s="234"/>
      <c r="N434" s="234"/>
      <c r="O434" s="234"/>
      <c r="P434" s="234"/>
      <c r="Q434" s="234"/>
      <c r="R434" s="234"/>
      <c r="S434" s="234"/>
      <c r="T434" s="234"/>
      <c r="U434" s="234"/>
      <c r="V434" s="234"/>
      <c r="W434" s="234"/>
      <c r="X434" s="234"/>
      <c r="Y434" s="234"/>
      <c r="Z434" s="234"/>
      <c r="AA434" s="234"/>
      <c r="AB434" s="234"/>
      <c r="AC434" s="234"/>
      <c r="AD434" s="234"/>
      <c r="AE434" s="234"/>
      <c r="AF434" s="234"/>
      <c r="AG434" s="234"/>
      <c r="AH434" s="234"/>
      <c r="AI434" s="234"/>
      <c r="AJ434" s="234"/>
      <c r="AK434" s="234"/>
      <c r="AL434" s="234"/>
      <c r="AM434" s="234"/>
      <c r="AN434" s="234"/>
      <c r="AO434" s="234"/>
      <c r="AP434" s="234"/>
      <c r="AQ434" s="234"/>
      <c r="AR434" s="234"/>
      <c r="AS434" s="234"/>
      <c r="AT434" s="234"/>
      <c r="AU434" s="234"/>
    </row>
    <row r="435" spans="2:47" ht="13.5" customHeight="1">
      <c r="B435" s="234"/>
      <c r="C435" s="234"/>
      <c r="D435" s="234"/>
      <c r="E435" s="234"/>
      <c r="F435" s="234"/>
      <c r="G435" s="234"/>
      <c r="H435" s="234"/>
      <c r="I435" s="234"/>
      <c r="J435" s="234"/>
      <c r="K435" s="234"/>
      <c r="L435" s="234"/>
      <c r="M435" s="234"/>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c r="AK435" s="234"/>
      <c r="AL435" s="234"/>
      <c r="AM435" s="234"/>
      <c r="AN435" s="234"/>
      <c r="AO435" s="234"/>
      <c r="AP435" s="234"/>
      <c r="AQ435" s="234"/>
      <c r="AR435" s="234"/>
      <c r="AS435" s="234"/>
      <c r="AT435" s="234"/>
      <c r="AU435" s="234"/>
    </row>
    <row r="436" spans="2:47" ht="13.5" customHeight="1">
      <c r="B436" s="234"/>
      <c r="C436" s="234"/>
      <c r="D436" s="234"/>
      <c r="E436" s="234"/>
      <c r="F436" s="234"/>
      <c r="G436" s="234"/>
      <c r="H436" s="234"/>
      <c r="I436" s="234"/>
      <c r="J436" s="234"/>
      <c r="K436" s="234"/>
      <c r="L436" s="234"/>
      <c r="M436" s="234"/>
      <c r="N436" s="234"/>
      <c r="O436" s="234"/>
      <c r="P436" s="234"/>
      <c r="Q436" s="234"/>
      <c r="R436" s="234"/>
      <c r="S436" s="234"/>
      <c r="T436" s="234"/>
      <c r="U436" s="234"/>
      <c r="V436" s="234"/>
      <c r="W436" s="234"/>
      <c r="X436" s="234"/>
      <c r="Y436" s="234"/>
      <c r="Z436" s="234"/>
      <c r="AA436" s="234"/>
      <c r="AB436" s="234"/>
      <c r="AC436" s="234"/>
      <c r="AD436" s="234"/>
      <c r="AE436" s="234"/>
      <c r="AF436" s="234"/>
      <c r="AG436" s="234"/>
      <c r="AH436" s="234"/>
      <c r="AI436" s="234"/>
      <c r="AJ436" s="234"/>
      <c r="AK436" s="234"/>
      <c r="AL436" s="234"/>
      <c r="AM436" s="234"/>
      <c r="AN436" s="234"/>
      <c r="AO436" s="234"/>
      <c r="AP436" s="234"/>
      <c r="AQ436" s="234"/>
      <c r="AR436" s="234"/>
      <c r="AS436" s="234"/>
      <c r="AT436" s="234"/>
      <c r="AU436" s="234"/>
    </row>
    <row r="437" spans="2:47" ht="13.5" customHeight="1">
      <c r="B437" s="234"/>
      <c r="C437" s="234"/>
      <c r="D437" s="234"/>
      <c r="E437" s="234"/>
      <c r="F437" s="234"/>
      <c r="G437" s="234"/>
      <c r="H437" s="234"/>
      <c r="I437" s="234"/>
      <c r="J437" s="234"/>
      <c r="K437" s="234"/>
      <c r="L437" s="234"/>
      <c r="M437" s="234"/>
      <c r="N437" s="234"/>
      <c r="O437" s="234"/>
      <c r="P437" s="234"/>
      <c r="Q437" s="234"/>
      <c r="R437" s="234"/>
      <c r="S437" s="234"/>
      <c r="T437" s="234"/>
      <c r="U437" s="234"/>
      <c r="V437" s="234"/>
      <c r="W437" s="234"/>
      <c r="X437" s="234"/>
      <c r="Y437" s="234"/>
      <c r="Z437" s="234"/>
      <c r="AA437" s="234"/>
      <c r="AB437" s="234"/>
      <c r="AC437" s="234"/>
      <c r="AD437" s="234"/>
      <c r="AE437" s="234"/>
      <c r="AF437" s="234"/>
      <c r="AG437" s="234"/>
      <c r="AH437" s="234"/>
      <c r="AI437" s="234"/>
      <c r="AJ437" s="234"/>
      <c r="AK437" s="234"/>
      <c r="AL437" s="234"/>
      <c r="AM437" s="234"/>
      <c r="AN437" s="234"/>
      <c r="AO437" s="234"/>
      <c r="AP437" s="234"/>
      <c r="AQ437" s="234"/>
      <c r="AR437" s="234"/>
      <c r="AS437" s="234"/>
      <c r="AT437" s="234"/>
      <c r="AU437" s="234"/>
    </row>
    <row r="438" spans="2:47" ht="13.5" customHeight="1">
      <c r="B438" s="234"/>
      <c r="C438" s="234"/>
      <c r="D438" s="234"/>
      <c r="E438" s="234"/>
      <c r="F438" s="234"/>
      <c r="G438" s="234"/>
      <c r="H438" s="234"/>
      <c r="I438" s="234"/>
      <c r="J438" s="234"/>
      <c r="K438" s="234"/>
      <c r="L438" s="234"/>
      <c r="M438" s="234"/>
      <c r="N438" s="234"/>
      <c r="O438" s="234"/>
      <c r="P438" s="234"/>
      <c r="Q438" s="234"/>
      <c r="R438" s="234"/>
      <c r="S438" s="234"/>
      <c r="T438" s="234"/>
      <c r="U438" s="234"/>
      <c r="V438" s="234"/>
      <c r="W438" s="234"/>
      <c r="X438" s="234"/>
      <c r="Y438" s="234"/>
      <c r="Z438" s="234"/>
      <c r="AA438" s="234"/>
      <c r="AB438" s="234"/>
      <c r="AC438" s="234"/>
      <c r="AD438" s="234"/>
      <c r="AE438" s="234"/>
      <c r="AF438" s="234"/>
      <c r="AG438" s="234"/>
      <c r="AH438" s="234"/>
      <c r="AI438" s="234"/>
      <c r="AJ438" s="234"/>
      <c r="AK438" s="234"/>
      <c r="AL438" s="234"/>
      <c r="AM438" s="234"/>
      <c r="AN438" s="234"/>
      <c r="AO438" s="234"/>
      <c r="AP438" s="234"/>
      <c r="AQ438" s="234"/>
      <c r="AR438" s="234"/>
      <c r="AS438" s="234"/>
      <c r="AT438" s="234"/>
      <c r="AU438" s="234"/>
    </row>
    <row r="439" spans="2:47" ht="13.5" customHeight="1">
      <c r="B439" s="234"/>
      <c r="C439" s="234"/>
      <c r="D439" s="234"/>
      <c r="E439" s="234"/>
      <c r="F439" s="234"/>
      <c r="G439" s="234"/>
      <c r="H439" s="234"/>
      <c r="I439" s="234"/>
      <c r="J439" s="234"/>
      <c r="K439" s="234"/>
      <c r="L439" s="234"/>
      <c r="M439" s="234"/>
      <c r="N439" s="234"/>
      <c r="O439" s="234"/>
      <c r="P439" s="234"/>
      <c r="Q439" s="234"/>
      <c r="R439" s="234"/>
      <c r="S439" s="234"/>
      <c r="T439" s="234"/>
      <c r="U439" s="234"/>
      <c r="V439" s="234"/>
      <c r="W439" s="234"/>
      <c r="X439" s="234"/>
      <c r="Y439" s="234"/>
      <c r="Z439" s="234"/>
      <c r="AA439" s="234"/>
      <c r="AB439" s="234"/>
      <c r="AC439" s="234"/>
      <c r="AD439" s="234"/>
      <c r="AE439" s="234"/>
      <c r="AF439" s="234"/>
      <c r="AG439" s="234"/>
      <c r="AH439" s="234"/>
      <c r="AI439" s="234"/>
      <c r="AJ439" s="234"/>
      <c r="AK439" s="234"/>
      <c r="AL439" s="234"/>
      <c r="AM439" s="234"/>
      <c r="AN439" s="234"/>
      <c r="AO439" s="234"/>
      <c r="AP439" s="234"/>
      <c r="AQ439" s="234"/>
      <c r="AR439" s="234"/>
      <c r="AS439" s="234"/>
      <c r="AT439" s="234"/>
      <c r="AU439" s="234"/>
    </row>
    <row r="440" spans="2:47" ht="13.5" customHeight="1">
      <c r="B440" s="234"/>
      <c r="C440" s="234"/>
      <c r="D440" s="234"/>
      <c r="E440" s="234"/>
      <c r="F440" s="234"/>
      <c r="G440" s="234"/>
      <c r="H440" s="234"/>
      <c r="I440" s="234"/>
      <c r="J440" s="234"/>
      <c r="K440" s="234"/>
      <c r="L440" s="234"/>
      <c r="M440" s="234"/>
      <c r="N440" s="234"/>
      <c r="O440" s="234"/>
      <c r="P440" s="234"/>
      <c r="Q440" s="234"/>
      <c r="R440" s="234"/>
      <c r="S440" s="234"/>
      <c r="T440" s="234"/>
      <c r="U440" s="234"/>
      <c r="V440" s="234"/>
      <c r="W440" s="234"/>
      <c r="X440" s="234"/>
      <c r="Y440" s="234"/>
      <c r="Z440" s="234"/>
      <c r="AA440" s="234"/>
      <c r="AB440" s="234"/>
      <c r="AC440" s="234"/>
      <c r="AD440" s="234"/>
      <c r="AE440" s="234"/>
      <c r="AF440" s="234"/>
      <c r="AG440" s="234"/>
      <c r="AH440" s="234"/>
      <c r="AI440" s="234"/>
      <c r="AJ440" s="234"/>
      <c r="AK440" s="234"/>
      <c r="AL440" s="234"/>
      <c r="AM440" s="234"/>
      <c r="AN440" s="234"/>
      <c r="AO440" s="234"/>
      <c r="AP440" s="234"/>
      <c r="AQ440" s="234"/>
      <c r="AR440" s="234"/>
      <c r="AS440" s="234"/>
      <c r="AT440" s="234"/>
      <c r="AU440" s="234"/>
    </row>
    <row r="441" spans="2:47" ht="13.5" customHeight="1">
      <c r="B441" s="234"/>
      <c r="C441" s="234"/>
      <c r="D441" s="234"/>
      <c r="E441" s="234"/>
      <c r="F441" s="234"/>
      <c r="G441" s="234"/>
      <c r="H441" s="234"/>
      <c r="I441" s="234"/>
      <c r="J441" s="234"/>
      <c r="K441" s="234"/>
      <c r="L441" s="234"/>
      <c r="M441" s="234"/>
      <c r="N441" s="234"/>
      <c r="O441" s="234"/>
      <c r="P441" s="234"/>
      <c r="Q441" s="234"/>
      <c r="R441" s="234"/>
      <c r="S441" s="234"/>
      <c r="T441" s="234"/>
      <c r="U441" s="234"/>
      <c r="V441" s="234"/>
      <c r="W441" s="234"/>
      <c r="X441" s="234"/>
      <c r="Y441" s="234"/>
      <c r="Z441" s="234"/>
      <c r="AA441" s="234"/>
      <c r="AB441" s="234"/>
      <c r="AC441" s="234"/>
      <c r="AD441" s="234"/>
      <c r="AE441" s="234"/>
      <c r="AF441" s="234"/>
      <c r="AG441" s="234"/>
      <c r="AH441" s="234"/>
      <c r="AI441" s="234"/>
      <c r="AJ441" s="234"/>
      <c r="AK441" s="234"/>
      <c r="AL441" s="234"/>
      <c r="AM441" s="234"/>
      <c r="AN441" s="234"/>
      <c r="AO441" s="234"/>
      <c r="AP441" s="234"/>
      <c r="AQ441" s="234"/>
      <c r="AR441" s="234"/>
      <c r="AS441" s="234"/>
      <c r="AT441" s="234"/>
      <c r="AU441" s="234"/>
    </row>
    <row r="442" spans="2:47" ht="13.5" customHeight="1">
      <c r="B442" s="234"/>
      <c r="C442" s="234"/>
      <c r="D442" s="234"/>
      <c r="E442" s="234"/>
      <c r="F442" s="234"/>
      <c r="G442" s="234"/>
      <c r="H442" s="234"/>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234"/>
      <c r="AH442" s="234"/>
      <c r="AI442" s="234"/>
      <c r="AJ442" s="234"/>
      <c r="AK442" s="234"/>
      <c r="AL442" s="234"/>
      <c r="AM442" s="234"/>
      <c r="AN442" s="234"/>
      <c r="AO442" s="234"/>
      <c r="AP442" s="234"/>
      <c r="AQ442" s="234"/>
      <c r="AR442" s="234"/>
      <c r="AS442" s="234"/>
      <c r="AT442" s="234"/>
      <c r="AU442" s="234"/>
    </row>
    <row r="443" spans="2:47" ht="13.5" customHeight="1">
      <c r="B443" s="234"/>
      <c r="C443" s="234"/>
      <c r="D443" s="234"/>
      <c r="E443" s="234"/>
      <c r="F443" s="234"/>
      <c r="G443" s="234"/>
      <c r="H443" s="234"/>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234"/>
      <c r="AH443" s="234"/>
      <c r="AI443" s="234"/>
      <c r="AJ443" s="234"/>
      <c r="AK443" s="234"/>
      <c r="AL443" s="234"/>
      <c r="AM443" s="234"/>
      <c r="AN443" s="234"/>
      <c r="AO443" s="234"/>
      <c r="AP443" s="234"/>
      <c r="AQ443" s="234"/>
      <c r="AR443" s="234"/>
      <c r="AS443" s="234"/>
      <c r="AT443" s="234"/>
      <c r="AU443" s="234"/>
    </row>
    <row r="444" spans="2:47" ht="13.5" customHeight="1">
      <c r="B444" s="234"/>
      <c r="C444" s="234"/>
      <c r="D444" s="234"/>
      <c r="E444" s="234"/>
      <c r="F444" s="234"/>
      <c r="G444" s="234"/>
      <c r="H444" s="234"/>
      <c r="I444" s="234"/>
      <c r="J444" s="234"/>
      <c r="K444" s="234"/>
      <c r="L444" s="234"/>
      <c r="M444" s="234"/>
      <c r="N444" s="234"/>
      <c r="O444" s="234"/>
      <c r="P444" s="234"/>
      <c r="Q444" s="234"/>
      <c r="R444" s="234"/>
      <c r="S444" s="234"/>
      <c r="T444" s="234"/>
      <c r="U444" s="234"/>
      <c r="V444" s="234"/>
      <c r="W444" s="234"/>
      <c r="X444" s="234"/>
      <c r="Y444" s="234"/>
      <c r="Z444" s="234"/>
      <c r="AA444" s="234"/>
      <c r="AB444" s="234"/>
      <c r="AC444" s="234"/>
      <c r="AD444" s="234"/>
      <c r="AE444" s="234"/>
      <c r="AF444" s="234"/>
      <c r="AG444" s="234"/>
      <c r="AH444" s="234"/>
      <c r="AI444" s="234"/>
      <c r="AJ444" s="234"/>
      <c r="AK444" s="234"/>
      <c r="AL444" s="234"/>
      <c r="AM444" s="234"/>
      <c r="AN444" s="234"/>
      <c r="AO444" s="234"/>
      <c r="AP444" s="234"/>
      <c r="AQ444" s="234"/>
      <c r="AR444" s="234"/>
      <c r="AS444" s="234"/>
      <c r="AT444" s="234"/>
      <c r="AU444" s="234"/>
    </row>
    <row r="445" spans="2:47" ht="13.5" customHeight="1">
      <c r="B445" s="234"/>
      <c r="C445" s="234"/>
      <c r="D445" s="234"/>
      <c r="E445" s="234"/>
      <c r="F445" s="234"/>
      <c r="G445" s="234"/>
      <c r="H445" s="234"/>
      <c r="I445" s="234"/>
      <c r="J445" s="234"/>
      <c r="K445" s="234"/>
      <c r="L445" s="234"/>
      <c r="M445" s="234"/>
      <c r="N445" s="234"/>
      <c r="O445" s="234"/>
      <c r="P445" s="234"/>
      <c r="Q445" s="234"/>
      <c r="R445" s="234"/>
      <c r="S445" s="234"/>
      <c r="T445" s="234"/>
      <c r="U445" s="234"/>
      <c r="V445" s="234"/>
      <c r="W445" s="234"/>
      <c r="X445" s="234"/>
      <c r="Y445" s="234"/>
      <c r="Z445" s="234"/>
      <c r="AA445" s="234"/>
      <c r="AB445" s="234"/>
      <c r="AC445" s="234"/>
      <c r="AD445" s="234"/>
      <c r="AE445" s="234"/>
      <c r="AF445" s="234"/>
      <c r="AG445" s="234"/>
      <c r="AH445" s="234"/>
      <c r="AI445" s="234"/>
      <c r="AJ445" s="234"/>
      <c r="AK445" s="234"/>
      <c r="AL445" s="234"/>
      <c r="AM445" s="234"/>
      <c r="AN445" s="234"/>
      <c r="AO445" s="234"/>
      <c r="AP445" s="234"/>
      <c r="AQ445" s="234"/>
      <c r="AR445" s="234"/>
      <c r="AS445" s="234"/>
      <c r="AT445" s="234"/>
      <c r="AU445" s="234"/>
    </row>
    <row r="446" spans="2:47" ht="13.5" customHeight="1">
      <c r="B446" s="234"/>
      <c r="C446" s="234"/>
      <c r="D446" s="234"/>
      <c r="E446" s="234"/>
      <c r="F446" s="234"/>
      <c r="G446" s="234"/>
      <c r="H446" s="234"/>
      <c r="I446" s="234"/>
      <c r="J446" s="234"/>
      <c r="K446" s="234"/>
      <c r="L446" s="234"/>
      <c r="M446" s="234"/>
      <c r="N446" s="234"/>
      <c r="O446" s="234"/>
      <c r="P446" s="234"/>
      <c r="Q446" s="234"/>
      <c r="R446" s="234"/>
      <c r="S446" s="234"/>
      <c r="T446" s="234"/>
      <c r="U446" s="234"/>
      <c r="V446" s="234"/>
      <c r="W446" s="234"/>
      <c r="X446" s="234"/>
      <c r="Y446" s="234"/>
      <c r="Z446" s="234"/>
      <c r="AA446" s="234"/>
      <c r="AB446" s="234"/>
      <c r="AC446" s="234"/>
      <c r="AD446" s="234"/>
      <c r="AE446" s="234"/>
      <c r="AF446" s="234"/>
      <c r="AG446" s="234"/>
      <c r="AH446" s="234"/>
      <c r="AI446" s="234"/>
      <c r="AJ446" s="234"/>
      <c r="AK446" s="234"/>
      <c r="AL446" s="234"/>
      <c r="AM446" s="234"/>
      <c r="AN446" s="234"/>
      <c r="AO446" s="234"/>
      <c r="AP446" s="234"/>
      <c r="AQ446" s="234"/>
      <c r="AR446" s="234"/>
      <c r="AS446" s="234"/>
      <c r="AT446" s="234"/>
      <c r="AU446" s="234"/>
    </row>
    <row r="447" spans="2:47" ht="13.5" customHeight="1">
      <c r="B447" s="234"/>
      <c r="C447" s="234"/>
      <c r="D447" s="234"/>
      <c r="E447" s="234"/>
      <c r="F447" s="234"/>
      <c r="G447" s="234"/>
      <c r="H447" s="234"/>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234"/>
      <c r="AH447" s="234"/>
      <c r="AI447" s="234"/>
      <c r="AJ447" s="234"/>
      <c r="AK447" s="234"/>
      <c r="AL447" s="234"/>
      <c r="AM447" s="234"/>
      <c r="AN447" s="234"/>
      <c r="AO447" s="234"/>
      <c r="AP447" s="234"/>
      <c r="AQ447" s="234"/>
      <c r="AR447" s="234"/>
      <c r="AS447" s="234"/>
      <c r="AT447" s="234"/>
      <c r="AU447" s="234"/>
    </row>
    <row r="448" spans="2:47" ht="13.5" customHeight="1">
      <c r="B448" s="234"/>
      <c r="C448" s="234"/>
      <c r="D448" s="234"/>
      <c r="E448" s="234"/>
      <c r="F448" s="234"/>
      <c r="G448" s="234"/>
      <c r="H448" s="234"/>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c r="AE448" s="234"/>
      <c r="AF448" s="234"/>
      <c r="AG448" s="234"/>
      <c r="AH448" s="234"/>
      <c r="AI448" s="234"/>
      <c r="AJ448" s="234"/>
      <c r="AK448" s="234"/>
      <c r="AL448" s="234"/>
      <c r="AM448" s="234"/>
      <c r="AN448" s="234"/>
      <c r="AO448" s="234"/>
      <c r="AP448" s="234"/>
      <c r="AQ448" s="234"/>
      <c r="AR448" s="234"/>
      <c r="AS448" s="234"/>
      <c r="AT448" s="234"/>
      <c r="AU448" s="234"/>
    </row>
    <row r="449" spans="2:47" ht="13.5" customHeight="1">
      <c r="B449" s="234"/>
      <c r="C449" s="234"/>
      <c r="D449" s="234"/>
      <c r="E449" s="234"/>
      <c r="F449" s="234"/>
      <c r="G449" s="234"/>
      <c r="H449" s="234"/>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c r="AE449" s="234"/>
      <c r="AF449" s="234"/>
      <c r="AG449" s="234"/>
      <c r="AH449" s="234"/>
      <c r="AI449" s="234"/>
      <c r="AJ449" s="234"/>
      <c r="AK449" s="234"/>
      <c r="AL449" s="234"/>
      <c r="AM449" s="234"/>
      <c r="AN449" s="234"/>
      <c r="AO449" s="234"/>
      <c r="AP449" s="234"/>
      <c r="AQ449" s="234"/>
      <c r="AR449" s="234"/>
      <c r="AS449" s="234"/>
      <c r="AT449" s="234"/>
      <c r="AU449" s="234"/>
    </row>
    <row r="450" spans="2:47" ht="13.5" customHeight="1">
      <c r="B450" s="234"/>
      <c r="C450" s="234"/>
      <c r="D450" s="234"/>
      <c r="E450" s="234"/>
      <c r="F450" s="234"/>
      <c r="G450" s="234"/>
      <c r="H450" s="234"/>
      <c r="I450" s="234"/>
      <c r="J450" s="234"/>
      <c r="K450" s="234"/>
      <c r="L450" s="234"/>
      <c r="M450" s="234"/>
      <c r="N450" s="234"/>
      <c r="O450" s="234"/>
      <c r="P450" s="234"/>
      <c r="Q450" s="234"/>
      <c r="R450" s="234"/>
      <c r="S450" s="234"/>
      <c r="T450" s="234"/>
      <c r="U450" s="234"/>
      <c r="V450" s="234"/>
      <c r="W450" s="234"/>
      <c r="X450" s="234"/>
      <c r="Y450" s="234"/>
      <c r="Z450" s="234"/>
      <c r="AA450" s="234"/>
      <c r="AB450" s="234"/>
      <c r="AC450" s="234"/>
      <c r="AD450" s="234"/>
      <c r="AE450" s="234"/>
      <c r="AF450" s="234"/>
      <c r="AG450" s="234"/>
      <c r="AH450" s="234"/>
      <c r="AI450" s="234"/>
      <c r="AJ450" s="234"/>
      <c r="AK450" s="234"/>
      <c r="AL450" s="234"/>
      <c r="AM450" s="234"/>
      <c r="AN450" s="234"/>
      <c r="AO450" s="234"/>
      <c r="AP450" s="234"/>
      <c r="AQ450" s="234"/>
      <c r="AR450" s="234"/>
      <c r="AS450" s="234"/>
      <c r="AT450" s="234"/>
      <c r="AU450" s="234"/>
    </row>
    <row r="451" spans="2:47" ht="13.5" customHeight="1">
      <c r="B451" s="234"/>
      <c r="C451" s="234"/>
      <c r="D451" s="234"/>
      <c r="E451" s="234"/>
      <c r="F451" s="234"/>
      <c r="G451" s="234"/>
      <c r="H451" s="234"/>
      <c r="I451" s="234"/>
      <c r="J451" s="234"/>
      <c r="K451" s="234"/>
      <c r="L451" s="234"/>
      <c r="M451" s="234"/>
      <c r="N451" s="234"/>
      <c r="O451" s="234"/>
      <c r="P451" s="234"/>
      <c r="Q451" s="234"/>
      <c r="R451" s="234"/>
      <c r="S451" s="234"/>
      <c r="T451" s="234"/>
      <c r="U451" s="234"/>
      <c r="V451" s="234"/>
      <c r="W451" s="234"/>
      <c r="X451" s="234"/>
      <c r="Y451" s="234"/>
      <c r="Z451" s="234"/>
      <c r="AA451" s="234"/>
      <c r="AB451" s="234"/>
      <c r="AC451" s="234"/>
      <c r="AD451" s="234"/>
      <c r="AE451" s="234"/>
      <c r="AF451" s="234"/>
      <c r="AG451" s="234"/>
      <c r="AH451" s="234"/>
      <c r="AI451" s="234"/>
      <c r="AJ451" s="234"/>
      <c r="AK451" s="234"/>
      <c r="AL451" s="234"/>
      <c r="AM451" s="234"/>
      <c r="AN451" s="234"/>
      <c r="AO451" s="234"/>
      <c r="AP451" s="234"/>
      <c r="AQ451" s="234"/>
      <c r="AR451" s="234"/>
      <c r="AS451" s="234"/>
      <c r="AT451" s="234"/>
      <c r="AU451" s="234"/>
    </row>
    <row r="452" spans="2:47" ht="13.5" customHeight="1">
      <c r="B452" s="234"/>
      <c r="C452" s="234"/>
      <c r="D452" s="234"/>
      <c r="E452" s="234"/>
      <c r="F452" s="234"/>
      <c r="G452" s="234"/>
      <c r="H452" s="234"/>
      <c r="I452" s="234"/>
      <c r="J452" s="234"/>
      <c r="K452" s="234"/>
      <c r="L452" s="234"/>
      <c r="M452" s="234"/>
      <c r="N452" s="234"/>
      <c r="O452" s="234"/>
      <c r="P452" s="234"/>
      <c r="Q452" s="234"/>
      <c r="R452" s="234"/>
      <c r="S452" s="234"/>
      <c r="T452" s="234"/>
      <c r="U452" s="234"/>
      <c r="V452" s="234"/>
      <c r="W452" s="234"/>
      <c r="X452" s="234"/>
      <c r="Y452" s="234"/>
      <c r="Z452" s="234"/>
      <c r="AA452" s="234"/>
      <c r="AB452" s="234"/>
      <c r="AC452" s="234"/>
      <c r="AD452" s="234"/>
      <c r="AE452" s="234"/>
      <c r="AF452" s="234"/>
      <c r="AG452" s="234"/>
      <c r="AH452" s="234"/>
      <c r="AI452" s="234"/>
      <c r="AJ452" s="234"/>
      <c r="AK452" s="234"/>
      <c r="AL452" s="234"/>
      <c r="AM452" s="234"/>
      <c r="AN452" s="234"/>
      <c r="AO452" s="234"/>
      <c r="AP452" s="234"/>
      <c r="AQ452" s="234"/>
      <c r="AR452" s="234"/>
      <c r="AS452" s="234"/>
      <c r="AT452" s="234"/>
      <c r="AU452" s="234"/>
    </row>
    <row r="453" spans="2:47" ht="13.5" customHeight="1">
      <c r="B453" s="234"/>
      <c r="C453" s="234"/>
      <c r="D453" s="234"/>
      <c r="E453" s="234"/>
      <c r="F453" s="234"/>
      <c r="G453" s="234"/>
      <c r="H453" s="234"/>
      <c r="I453" s="234"/>
      <c r="J453" s="234"/>
      <c r="K453" s="234"/>
      <c r="L453" s="234"/>
      <c r="M453" s="234"/>
      <c r="N453" s="234"/>
      <c r="O453" s="234"/>
      <c r="P453" s="234"/>
      <c r="Q453" s="234"/>
      <c r="R453" s="234"/>
      <c r="S453" s="234"/>
      <c r="T453" s="234"/>
      <c r="U453" s="234"/>
      <c r="V453" s="234"/>
      <c r="W453" s="234"/>
      <c r="X453" s="234"/>
      <c r="Y453" s="234"/>
      <c r="Z453" s="234"/>
      <c r="AA453" s="234"/>
      <c r="AB453" s="234"/>
      <c r="AC453" s="234"/>
      <c r="AD453" s="234"/>
      <c r="AE453" s="234"/>
      <c r="AF453" s="234"/>
      <c r="AG453" s="234"/>
      <c r="AH453" s="234"/>
      <c r="AI453" s="234"/>
      <c r="AJ453" s="234"/>
      <c r="AK453" s="234"/>
      <c r="AL453" s="234"/>
      <c r="AM453" s="234"/>
      <c r="AN453" s="234"/>
      <c r="AO453" s="234"/>
      <c r="AP453" s="234"/>
      <c r="AQ453" s="234"/>
      <c r="AR453" s="234"/>
      <c r="AS453" s="234"/>
      <c r="AT453" s="234"/>
      <c r="AU453" s="234"/>
    </row>
    <row r="454" spans="2:47" ht="13.5" customHeight="1">
      <c r="B454" s="234"/>
      <c r="C454" s="234"/>
      <c r="D454" s="234"/>
      <c r="E454" s="234"/>
      <c r="F454" s="234"/>
      <c r="G454" s="234"/>
      <c r="H454" s="234"/>
      <c r="I454" s="234"/>
      <c r="J454" s="234"/>
      <c r="K454" s="234"/>
      <c r="L454" s="234"/>
      <c r="M454" s="234"/>
      <c r="N454" s="234"/>
      <c r="O454" s="234"/>
      <c r="P454" s="234"/>
      <c r="Q454" s="234"/>
      <c r="R454" s="234"/>
      <c r="S454" s="234"/>
      <c r="T454" s="234"/>
      <c r="U454" s="234"/>
      <c r="V454" s="234"/>
      <c r="W454" s="234"/>
      <c r="X454" s="234"/>
      <c r="Y454" s="234"/>
      <c r="Z454" s="234"/>
      <c r="AA454" s="234"/>
      <c r="AB454" s="234"/>
      <c r="AC454" s="234"/>
      <c r="AD454" s="234"/>
      <c r="AE454" s="234"/>
      <c r="AF454" s="234"/>
      <c r="AG454" s="234"/>
      <c r="AH454" s="234"/>
      <c r="AI454" s="234"/>
      <c r="AJ454" s="234"/>
      <c r="AK454" s="234"/>
      <c r="AL454" s="234"/>
      <c r="AM454" s="234"/>
      <c r="AN454" s="234"/>
      <c r="AO454" s="234"/>
      <c r="AP454" s="234"/>
      <c r="AQ454" s="234"/>
      <c r="AR454" s="234"/>
      <c r="AS454" s="234"/>
      <c r="AT454" s="234"/>
      <c r="AU454" s="234"/>
    </row>
    <row r="455" spans="2:47" ht="13.5" customHeight="1">
      <c r="B455" s="234"/>
      <c r="C455" s="234"/>
      <c r="D455" s="234"/>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c r="AE455" s="234"/>
      <c r="AF455" s="234"/>
      <c r="AG455" s="234"/>
      <c r="AH455" s="234"/>
      <c r="AI455" s="234"/>
      <c r="AJ455" s="234"/>
      <c r="AK455" s="234"/>
      <c r="AL455" s="234"/>
      <c r="AM455" s="234"/>
      <c r="AN455" s="234"/>
      <c r="AO455" s="234"/>
      <c r="AP455" s="234"/>
      <c r="AQ455" s="234"/>
      <c r="AR455" s="234"/>
      <c r="AS455" s="234"/>
      <c r="AT455" s="234"/>
      <c r="AU455" s="234"/>
    </row>
    <row r="456" spans="2:47" ht="13.5" customHeight="1">
      <c r="B456" s="234"/>
      <c r="C456" s="234"/>
      <c r="D456" s="234"/>
      <c r="E456" s="234"/>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c r="AE456" s="234"/>
      <c r="AF456" s="234"/>
      <c r="AG456" s="234"/>
      <c r="AH456" s="234"/>
      <c r="AI456" s="234"/>
      <c r="AJ456" s="234"/>
      <c r="AK456" s="234"/>
      <c r="AL456" s="234"/>
      <c r="AM456" s="234"/>
      <c r="AN456" s="234"/>
      <c r="AO456" s="234"/>
      <c r="AP456" s="234"/>
      <c r="AQ456" s="234"/>
      <c r="AR456" s="234"/>
      <c r="AS456" s="234"/>
      <c r="AT456" s="234"/>
      <c r="AU456" s="234"/>
    </row>
    <row r="457" spans="2:47" ht="13.5" customHeight="1">
      <c r="B457" s="234"/>
      <c r="C457" s="234"/>
      <c r="D457" s="234"/>
      <c r="E457" s="234"/>
      <c r="F457" s="234"/>
      <c r="G457" s="234"/>
      <c r="H457" s="234"/>
      <c r="I457" s="234"/>
      <c r="J457" s="234"/>
      <c r="K457" s="234"/>
      <c r="L457" s="234"/>
      <c r="M457" s="234"/>
      <c r="N457" s="234"/>
      <c r="O457" s="234"/>
      <c r="P457" s="234"/>
      <c r="Q457" s="234"/>
      <c r="R457" s="234"/>
      <c r="S457" s="234"/>
      <c r="T457" s="234"/>
      <c r="U457" s="234"/>
      <c r="V457" s="234"/>
      <c r="W457" s="234"/>
      <c r="X457" s="234"/>
      <c r="Y457" s="234"/>
      <c r="Z457" s="234"/>
      <c r="AA457" s="234"/>
      <c r="AB457" s="234"/>
      <c r="AC457" s="234"/>
      <c r="AD457" s="234"/>
      <c r="AE457" s="234"/>
      <c r="AF457" s="234"/>
      <c r="AG457" s="234"/>
      <c r="AH457" s="234"/>
      <c r="AI457" s="234"/>
      <c r="AJ457" s="234"/>
      <c r="AK457" s="234"/>
      <c r="AL457" s="234"/>
      <c r="AM457" s="234"/>
      <c r="AN457" s="234"/>
      <c r="AO457" s="234"/>
      <c r="AP457" s="234"/>
      <c r="AQ457" s="234"/>
      <c r="AR457" s="234"/>
      <c r="AS457" s="234"/>
      <c r="AT457" s="234"/>
      <c r="AU457" s="234"/>
    </row>
    <row r="458" spans="2:47" ht="13.5" customHeight="1">
      <c r="B458" s="234"/>
      <c r="C458" s="234"/>
      <c r="D458" s="234"/>
      <c r="E458" s="234"/>
      <c r="F458" s="234"/>
      <c r="G458" s="234"/>
      <c r="H458" s="234"/>
      <c r="I458" s="234"/>
      <c r="J458" s="234"/>
      <c r="K458" s="234"/>
      <c r="L458" s="234"/>
      <c r="M458" s="234"/>
      <c r="N458" s="234"/>
      <c r="O458" s="234"/>
      <c r="P458" s="234"/>
      <c r="Q458" s="234"/>
      <c r="R458" s="234"/>
      <c r="S458" s="234"/>
      <c r="T458" s="234"/>
      <c r="U458" s="234"/>
      <c r="V458" s="234"/>
      <c r="W458" s="234"/>
      <c r="X458" s="234"/>
      <c r="Y458" s="234"/>
      <c r="Z458" s="234"/>
      <c r="AA458" s="234"/>
      <c r="AB458" s="234"/>
      <c r="AC458" s="234"/>
      <c r="AD458" s="234"/>
      <c r="AE458" s="234"/>
      <c r="AF458" s="234"/>
      <c r="AG458" s="234"/>
      <c r="AH458" s="234"/>
      <c r="AI458" s="234"/>
      <c r="AJ458" s="234"/>
      <c r="AK458" s="234"/>
      <c r="AL458" s="234"/>
      <c r="AM458" s="234"/>
      <c r="AN458" s="234"/>
      <c r="AO458" s="234"/>
      <c r="AP458" s="234"/>
      <c r="AQ458" s="234"/>
      <c r="AR458" s="234"/>
      <c r="AS458" s="234"/>
      <c r="AT458" s="234"/>
      <c r="AU458" s="234"/>
    </row>
    <row r="459" spans="2:47" ht="13.5" customHeight="1">
      <c r="B459" s="234"/>
      <c r="C459" s="234"/>
      <c r="D459" s="234"/>
      <c r="E459" s="234"/>
      <c r="F459" s="234"/>
      <c r="G459" s="234"/>
      <c r="H459" s="234"/>
      <c r="I459" s="234"/>
      <c r="J459" s="234"/>
      <c r="K459" s="234"/>
      <c r="L459" s="234"/>
      <c r="M459" s="234"/>
      <c r="N459" s="234"/>
      <c r="O459" s="234"/>
      <c r="P459" s="234"/>
      <c r="Q459" s="234"/>
      <c r="R459" s="234"/>
      <c r="S459" s="234"/>
      <c r="T459" s="234"/>
      <c r="U459" s="234"/>
      <c r="V459" s="234"/>
      <c r="W459" s="234"/>
      <c r="X459" s="234"/>
      <c r="Y459" s="234"/>
      <c r="Z459" s="234"/>
      <c r="AA459" s="234"/>
      <c r="AB459" s="234"/>
      <c r="AC459" s="234"/>
      <c r="AD459" s="234"/>
      <c r="AE459" s="234"/>
      <c r="AF459" s="234"/>
      <c r="AG459" s="234"/>
      <c r="AH459" s="234"/>
      <c r="AI459" s="234"/>
      <c r="AJ459" s="234"/>
      <c r="AK459" s="234"/>
      <c r="AL459" s="234"/>
      <c r="AM459" s="234"/>
      <c r="AN459" s="234"/>
      <c r="AO459" s="234"/>
      <c r="AP459" s="234"/>
      <c r="AQ459" s="234"/>
      <c r="AR459" s="234"/>
      <c r="AS459" s="234"/>
      <c r="AT459" s="234"/>
      <c r="AU459" s="234"/>
    </row>
    <row r="460" spans="2:47" ht="13.5" customHeight="1">
      <c r="B460" s="234"/>
      <c r="C460" s="234"/>
      <c r="D460" s="234"/>
      <c r="E460" s="234"/>
      <c r="F460" s="234"/>
      <c r="G460" s="234"/>
      <c r="H460" s="234"/>
      <c r="I460" s="234"/>
      <c r="J460" s="234"/>
      <c r="K460" s="234"/>
      <c r="L460" s="234"/>
      <c r="M460" s="234"/>
      <c r="N460" s="234"/>
      <c r="O460" s="234"/>
      <c r="P460" s="234"/>
      <c r="Q460" s="234"/>
      <c r="R460" s="234"/>
      <c r="S460" s="234"/>
      <c r="T460" s="234"/>
      <c r="U460" s="234"/>
      <c r="V460" s="234"/>
      <c r="W460" s="234"/>
      <c r="X460" s="234"/>
      <c r="Y460" s="234"/>
      <c r="Z460" s="234"/>
      <c r="AA460" s="234"/>
      <c r="AB460" s="234"/>
      <c r="AC460" s="234"/>
      <c r="AD460" s="234"/>
      <c r="AE460" s="234"/>
      <c r="AF460" s="234"/>
      <c r="AG460" s="234"/>
      <c r="AH460" s="234"/>
      <c r="AI460" s="234"/>
      <c r="AJ460" s="234"/>
      <c r="AK460" s="234"/>
      <c r="AL460" s="234"/>
      <c r="AM460" s="234"/>
      <c r="AN460" s="234"/>
      <c r="AO460" s="234"/>
      <c r="AP460" s="234"/>
      <c r="AQ460" s="234"/>
      <c r="AR460" s="234"/>
      <c r="AS460" s="234"/>
      <c r="AT460" s="234"/>
      <c r="AU460" s="234"/>
    </row>
    <row r="461" spans="2:47" ht="13.5" customHeight="1">
      <c r="B461" s="234"/>
      <c r="C461" s="234"/>
      <c r="D461" s="234"/>
      <c r="E461" s="234"/>
      <c r="F461" s="234"/>
      <c r="G461" s="234"/>
      <c r="H461" s="234"/>
      <c r="I461" s="234"/>
      <c r="J461" s="234"/>
      <c r="K461" s="234"/>
      <c r="L461" s="234"/>
      <c r="M461" s="234"/>
      <c r="N461" s="234"/>
      <c r="O461" s="234"/>
      <c r="P461" s="234"/>
      <c r="Q461" s="234"/>
      <c r="R461" s="234"/>
      <c r="S461" s="234"/>
      <c r="T461" s="234"/>
      <c r="U461" s="234"/>
      <c r="V461" s="234"/>
      <c r="W461" s="234"/>
      <c r="X461" s="234"/>
      <c r="Y461" s="234"/>
      <c r="Z461" s="234"/>
      <c r="AA461" s="234"/>
      <c r="AB461" s="234"/>
      <c r="AC461" s="234"/>
      <c r="AD461" s="234"/>
      <c r="AE461" s="234"/>
      <c r="AF461" s="234"/>
      <c r="AG461" s="234"/>
      <c r="AH461" s="234"/>
      <c r="AI461" s="234"/>
      <c r="AJ461" s="234"/>
      <c r="AK461" s="234"/>
      <c r="AL461" s="234"/>
      <c r="AM461" s="234"/>
      <c r="AN461" s="234"/>
      <c r="AO461" s="234"/>
      <c r="AP461" s="234"/>
      <c r="AQ461" s="234"/>
      <c r="AR461" s="234"/>
      <c r="AS461" s="234"/>
      <c r="AT461" s="234"/>
      <c r="AU461" s="234"/>
    </row>
    <row r="462" spans="2:47" ht="13.5" customHeight="1">
      <c r="B462" s="234"/>
      <c r="C462" s="234"/>
      <c r="D462" s="234"/>
      <c r="E462" s="234"/>
      <c r="F462" s="234"/>
      <c r="G462" s="234"/>
      <c r="H462" s="234"/>
      <c r="I462" s="234"/>
      <c r="J462" s="234"/>
      <c r="K462" s="234"/>
      <c r="L462" s="234"/>
      <c r="M462" s="234"/>
      <c r="N462" s="234"/>
      <c r="O462" s="234"/>
      <c r="P462" s="234"/>
      <c r="Q462" s="234"/>
      <c r="R462" s="234"/>
      <c r="S462" s="234"/>
      <c r="T462" s="234"/>
      <c r="U462" s="234"/>
      <c r="V462" s="234"/>
      <c r="W462" s="234"/>
      <c r="X462" s="234"/>
      <c r="Y462" s="234"/>
      <c r="Z462" s="234"/>
      <c r="AA462" s="234"/>
      <c r="AB462" s="234"/>
      <c r="AC462" s="234"/>
      <c r="AD462" s="234"/>
      <c r="AE462" s="234"/>
      <c r="AF462" s="234"/>
      <c r="AG462" s="234"/>
      <c r="AH462" s="234"/>
      <c r="AI462" s="234"/>
      <c r="AJ462" s="234"/>
      <c r="AK462" s="234"/>
      <c r="AL462" s="234"/>
      <c r="AM462" s="234"/>
      <c r="AN462" s="234"/>
      <c r="AO462" s="234"/>
      <c r="AP462" s="234"/>
      <c r="AQ462" s="234"/>
      <c r="AR462" s="234"/>
      <c r="AS462" s="234"/>
      <c r="AT462" s="234"/>
      <c r="AU462" s="234"/>
    </row>
    <row r="463" spans="2:47" ht="13.5" customHeight="1">
      <c r="B463" s="234"/>
      <c r="C463" s="234"/>
      <c r="D463" s="234"/>
      <c r="E463" s="234"/>
      <c r="F463" s="234"/>
      <c r="G463" s="234"/>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c r="AD463" s="234"/>
      <c r="AE463" s="234"/>
      <c r="AF463" s="234"/>
      <c r="AG463" s="234"/>
      <c r="AH463" s="234"/>
      <c r="AI463" s="234"/>
      <c r="AJ463" s="234"/>
      <c r="AK463" s="234"/>
      <c r="AL463" s="234"/>
      <c r="AM463" s="234"/>
      <c r="AN463" s="234"/>
      <c r="AO463" s="234"/>
      <c r="AP463" s="234"/>
      <c r="AQ463" s="234"/>
      <c r="AR463" s="234"/>
      <c r="AS463" s="234"/>
      <c r="AT463" s="234"/>
      <c r="AU463" s="234"/>
    </row>
    <row r="464" spans="2:47" ht="13.5" customHeight="1">
      <c r="B464" s="234"/>
      <c r="C464" s="234"/>
      <c r="D464" s="234"/>
      <c r="E464" s="234"/>
      <c r="F464" s="234"/>
      <c r="G464" s="234"/>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c r="AE464" s="234"/>
      <c r="AF464" s="234"/>
      <c r="AG464" s="234"/>
      <c r="AH464" s="234"/>
      <c r="AI464" s="234"/>
      <c r="AJ464" s="234"/>
      <c r="AK464" s="234"/>
      <c r="AL464" s="234"/>
      <c r="AM464" s="234"/>
      <c r="AN464" s="234"/>
      <c r="AO464" s="234"/>
      <c r="AP464" s="234"/>
      <c r="AQ464" s="234"/>
      <c r="AR464" s="234"/>
      <c r="AS464" s="234"/>
      <c r="AT464" s="234"/>
      <c r="AU464" s="234"/>
    </row>
    <row r="465" spans="2:47" ht="13.5" customHeight="1">
      <c r="B465" s="234"/>
      <c r="C465" s="234"/>
      <c r="D465" s="234"/>
      <c r="E465" s="234"/>
      <c r="F465" s="234"/>
      <c r="G465" s="234"/>
      <c r="H465" s="234"/>
      <c r="I465" s="234"/>
      <c r="J465" s="234"/>
      <c r="K465" s="234"/>
      <c r="L465" s="234"/>
      <c r="M465" s="234"/>
      <c r="N465" s="234"/>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c r="AK465" s="234"/>
      <c r="AL465" s="234"/>
      <c r="AM465" s="234"/>
      <c r="AN465" s="234"/>
      <c r="AO465" s="234"/>
      <c r="AP465" s="234"/>
      <c r="AQ465" s="234"/>
      <c r="AR465" s="234"/>
      <c r="AS465" s="234"/>
      <c r="AT465" s="234"/>
      <c r="AU465" s="234"/>
    </row>
    <row r="466" spans="2:47" ht="13.5" customHeight="1">
      <c r="B466" s="234"/>
      <c r="C466" s="234"/>
      <c r="D466" s="234"/>
      <c r="E466" s="234"/>
      <c r="F466" s="234"/>
      <c r="G466" s="234"/>
      <c r="H466" s="234"/>
      <c r="I466" s="234"/>
      <c r="J466" s="234"/>
      <c r="K466" s="234"/>
      <c r="L466" s="234"/>
      <c r="M466" s="234"/>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234"/>
      <c r="AL466" s="234"/>
      <c r="AM466" s="234"/>
      <c r="AN466" s="234"/>
      <c r="AO466" s="234"/>
      <c r="AP466" s="234"/>
      <c r="AQ466" s="234"/>
      <c r="AR466" s="234"/>
      <c r="AS466" s="234"/>
      <c r="AT466" s="234"/>
      <c r="AU466" s="234"/>
    </row>
    <row r="467" spans="2:47" ht="13.5" customHeight="1">
      <c r="B467" s="234"/>
      <c r="C467" s="234"/>
      <c r="D467" s="234"/>
      <c r="E467" s="234"/>
      <c r="F467" s="234"/>
      <c r="G467" s="234"/>
      <c r="H467" s="234"/>
      <c r="I467" s="234"/>
      <c r="J467" s="234"/>
      <c r="K467" s="234"/>
      <c r="L467" s="234"/>
      <c r="M467" s="234"/>
      <c r="N467" s="234"/>
      <c r="O467" s="234"/>
      <c r="P467" s="234"/>
      <c r="Q467" s="234"/>
      <c r="R467" s="234"/>
      <c r="S467" s="234"/>
      <c r="T467" s="234"/>
      <c r="U467" s="234"/>
      <c r="V467" s="234"/>
      <c r="W467" s="234"/>
      <c r="X467" s="234"/>
      <c r="Y467" s="234"/>
      <c r="Z467" s="234"/>
      <c r="AA467" s="234"/>
      <c r="AB467" s="234"/>
      <c r="AC467" s="234"/>
      <c r="AD467" s="234"/>
      <c r="AE467" s="234"/>
      <c r="AF467" s="234"/>
      <c r="AG467" s="234"/>
      <c r="AH467" s="234"/>
      <c r="AI467" s="234"/>
      <c r="AJ467" s="234"/>
      <c r="AK467" s="234"/>
      <c r="AL467" s="234"/>
      <c r="AM467" s="234"/>
      <c r="AN467" s="234"/>
      <c r="AO467" s="234"/>
      <c r="AP467" s="234"/>
      <c r="AQ467" s="234"/>
      <c r="AR467" s="234"/>
      <c r="AS467" s="234"/>
      <c r="AT467" s="234"/>
      <c r="AU467" s="234"/>
    </row>
    <row r="468" spans="2:47" ht="13.5" customHeight="1">
      <c r="B468" s="234"/>
      <c r="C468" s="234"/>
      <c r="D468" s="234"/>
      <c r="E468" s="234"/>
      <c r="F468" s="234"/>
      <c r="G468" s="234"/>
      <c r="H468" s="234"/>
      <c r="I468" s="234"/>
      <c r="J468" s="234"/>
      <c r="K468" s="234"/>
      <c r="L468" s="234"/>
      <c r="M468" s="234"/>
      <c r="N468" s="234"/>
      <c r="O468" s="234"/>
      <c r="P468" s="234"/>
      <c r="Q468" s="234"/>
      <c r="R468" s="234"/>
      <c r="S468" s="234"/>
      <c r="T468" s="234"/>
      <c r="U468" s="234"/>
      <c r="V468" s="234"/>
      <c r="W468" s="234"/>
      <c r="X468" s="234"/>
      <c r="Y468" s="234"/>
      <c r="Z468" s="234"/>
      <c r="AA468" s="234"/>
      <c r="AB468" s="234"/>
      <c r="AC468" s="234"/>
      <c r="AD468" s="234"/>
      <c r="AE468" s="234"/>
      <c r="AF468" s="234"/>
      <c r="AG468" s="234"/>
      <c r="AH468" s="234"/>
      <c r="AI468" s="234"/>
      <c r="AJ468" s="234"/>
      <c r="AK468" s="234"/>
      <c r="AL468" s="234"/>
      <c r="AM468" s="234"/>
      <c r="AN468" s="234"/>
      <c r="AO468" s="234"/>
      <c r="AP468" s="234"/>
      <c r="AQ468" s="234"/>
      <c r="AR468" s="234"/>
      <c r="AS468" s="234"/>
      <c r="AT468" s="234"/>
      <c r="AU468" s="234"/>
    </row>
    <row r="469" spans="2:47" ht="13.5" customHeight="1">
      <c r="B469" s="234"/>
      <c r="C469" s="234"/>
      <c r="D469" s="234"/>
      <c r="E469" s="234"/>
      <c r="F469" s="234"/>
      <c r="G469" s="234"/>
      <c r="H469" s="234"/>
      <c r="I469" s="234"/>
      <c r="J469" s="234"/>
      <c r="K469" s="234"/>
      <c r="L469" s="234"/>
      <c r="M469" s="234"/>
      <c r="N469" s="234"/>
      <c r="O469" s="234"/>
      <c r="P469" s="234"/>
      <c r="Q469" s="234"/>
      <c r="R469" s="234"/>
      <c r="S469" s="234"/>
      <c r="T469" s="234"/>
      <c r="U469" s="234"/>
      <c r="V469" s="234"/>
      <c r="W469" s="234"/>
      <c r="X469" s="234"/>
      <c r="Y469" s="234"/>
      <c r="Z469" s="234"/>
      <c r="AA469" s="234"/>
      <c r="AB469" s="234"/>
      <c r="AC469" s="234"/>
      <c r="AD469" s="234"/>
      <c r="AE469" s="234"/>
      <c r="AF469" s="234"/>
      <c r="AG469" s="234"/>
      <c r="AH469" s="234"/>
      <c r="AI469" s="234"/>
      <c r="AJ469" s="234"/>
      <c r="AK469" s="234"/>
      <c r="AL469" s="234"/>
      <c r="AM469" s="234"/>
      <c r="AN469" s="234"/>
      <c r="AO469" s="234"/>
      <c r="AP469" s="234"/>
      <c r="AQ469" s="234"/>
      <c r="AR469" s="234"/>
      <c r="AS469" s="234"/>
      <c r="AT469" s="234"/>
      <c r="AU469" s="234"/>
    </row>
    <row r="470" spans="2:47" ht="13.5" customHeight="1">
      <c r="B470" s="234"/>
      <c r="C470" s="234"/>
      <c r="D470" s="234"/>
      <c r="E470" s="234"/>
      <c r="F470" s="234"/>
      <c r="G470" s="234"/>
      <c r="H470" s="234"/>
      <c r="I470" s="234"/>
      <c r="J470" s="234"/>
      <c r="K470" s="234"/>
      <c r="L470" s="234"/>
      <c r="M470" s="234"/>
      <c r="N470" s="234"/>
      <c r="O470" s="234"/>
      <c r="P470" s="234"/>
      <c r="Q470" s="234"/>
      <c r="R470" s="234"/>
      <c r="S470" s="234"/>
      <c r="T470" s="234"/>
      <c r="U470" s="234"/>
      <c r="V470" s="234"/>
      <c r="W470" s="234"/>
      <c r="X470" s="234"/>
      <c r="Y470" s="234"/>
      <c r="Z470" s="234"/>
      <c r="AA470" s="234"/>
      <c r="AB470" s="234"/>
      <c r="AC470" s="234"/>
      <c r="AD470" s="234"/>
      <c r="AE470" s="234"/>
      <c r="AF470" s="234"/>
      <c r="AG470" s="234"/>
      <c r="AH470" s="234"/>
      <c r="AI470" s="234"/>
      <c r="AJ470" s="234"/>
      <c r="AK470" s="234"/>
      <c r="AL470" s="234"/>
      <c r="AM470" s="234"/>
      <c r="AN470" s="234"/>
      <c r="AO470" s="234"/>
      <c r="AP470" s="234"/>
      <c r="AQ470" s="234"/>
      <c r="AR470" s="234"/>
      <c r="AS470" s="234"/>
      <c r="AT470" s="234"/>
      <c r="AU470" s="234"/>
    </row>
    <row r="471" spans="2:47" ht="13.5" customHeight="1">
      <c r="B471" s="234"/>
      <c r="C471" s="234"/>
      <c r="D471" s="234"/>
      <c r="E471" s="234"/>
      <c r="F471" s="234"/>
      <c r="G471" s="234"/>
      <c r="H471" s="234"/>
      <c r="I471" s="234"/>
      <c r="J471" s="234"/>
      <c r="K471" s="234"/>
      <c r="L471" s="234"/>
      <c r="M471" s="234"/>
      <c r="N471" s="234"/>
      <c r="O471" s="234"/>
      <c r="P471" s="234"/>
      <c r="Q471" s="234"/>
      <c r="R471" s="234"/>
      <c r="S471" s="234"/>
      <c r="T471" s="234"/>
      <c r="U471" s="234"/>
      <c r="V471" s="234"/>
      <c r="W471" s="234"/>
      <c r="X471" s="234"/>
      <c r="Y471" s="234"/>
      <c r="Z471" s="234"/>
      <c r="AA471" s="234"/>
      <c r="AB471" s="234"/>
      <c r="AC471" s="234"/>
      <c r="AD471" s="234"/>
      <c r="AE471" s="234"/>
      <c r="AF471" s="234"/>
      <c r="AG471" s="234"/>
      <c r="AH471" s="234"/>
      <c r="AI471" s="234"/>
      <c r="AJ471" s="234"/>
      <c r="AK471" s="234"/>
      <c r="AL471" s="234"/>
      <c r="AM471" s="234"/>
      <c r="AN471" s="234"/>
      <c r="AO471" s="234"/>
      <c r="AP471" s="234"/>
      <c r="AQ471" s="234"/>
      <c r="AR471" s="234"/>
      <c r="AS471" s="234"/>
      <c r="AT471" s="234"/>
      <c r="AU471" s="234"/>
    </row>
    <row r="472" spans="2:47" ht="13.5" customHeight="1">
      <c r="B472" s="234"/>
      <c r="C472" s="234"/>
      <c r="D472" s="234"/>
      <c r="E472" s="234"/>
      <c r="F472" s="234"/>
      <c r="G472" s="234"/>
      <c r="H472" s="234"/>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234"/>
      <c r="AH472" s="234"/>
      <c r="AI472" s="234"/>
      <c r="AJ472" s="234"/>
      <c r="AK472" s="234"/>
      <c r="AL472" s="234"/>
      <c r="AM472" s="234"/>
      <c r="AN472" s="234"/>
      <c r="AO472" s="234"/>
      <c r="AP472" s="234"/>
      <c r="AQ472" s="234"/>
      <c r="AR472" s="234"/>
      <c r="AS472" s="234"/>
      <c r="AT472" s="234"/>
      <c r="AU472" s="234"/>
    </row>
    <row r="473" spans="2:47" ht="13.5" customHeight="1">
      <c r="B473" s="234"/>
      <c r="C473" s="234"/>
      <c r="D473" s="234"/>
      <c r="E473" s="234"/>
      <c r="F473" s="234"/>
      <c r="G473" s="234"/>
      <c r="H473" s="234"/>
      <c r="I473" s="234"/>
      <c r="J473" s="234"/>
      <c r="K473" s="234"/>
      <c r="L473" s="234"/>
      <c r="M473" s="234"/>
      <c r="N473" s="234"/>
      <c r="O473" s="234"/>
      <c r="P473" s="234"/>
      <c r="Q473" s="234"/>
      <c r="R473" s="234"/>
      <c r="S473" s="234"/>
      <c r="T473" s="234"/>
      <c r="U473" s="234"/>
      <c r="V473" s="234"/>
      <c r="W473" s="234"/>
      <c r="X473" s="234"/>
      <c r="Y473" s="234"/>
      <c r="Z473" s="234"/>
      <c r="AA473" s="234"/>
      <c r="AB473" s="234"/>
      <c r="AC473" s="234"/>
      <c r="AD473" s="234"/>
      <c r="AE473" s="234"/>
      <c r="AF473" s="234"/>
      <c r="AG473" s="234"/>
      <c r="AH473" s="234"/>
      <c r="AI473" s="234"/>
      <c r="AJ473" s="234"/>
      <c r="AK473" s="234"/>
      <c r="AL473" s="234"/>
      <c r="AM473" s="234"/>
      <c r="AN473" s="234"/>
      <c r="AO473" s="234"/>
      <c r="AP473" s="234"/>
      <c r="AQ473" s="234"/>
      <c r="AR473" s="234"/>
      <c r="AS473" s="234"/>
      <c r="AT473" s="234"/>
      <c r="AU473" s="234"/>
    </row>
    <row r="474" spans="2:47" ht="13.5" customHeight="1">
      <c r="B474" s="234"/>
      <c r="C474" s="234"/>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c r="AH474" s="234"/>
      <c r="AI474" s="234"/>
      <c r="AJ474" s="234"/>
      <c r="AK474" s="234"/>
      <c r="AL474" s="234"/>
      <c r="AM474" s="234"/>
      <c r="AN474" s="234"/>
      <c r="AO474" s="234"/>
      <c r="AP474" s="234"/>
      <c r="AQ474" s="234"/>
      <c r="AR474" s="234"/>
      <c r="AS474" s="234"/>
      <c r="AT474" s="234"/>
      <c r="AU474" s="234"/>
    </row>
    <row r="475" spans="2:47" ht="13.5" customHeight="1">
      <c r="B475" s="234"/>
      <c r="C475" s="234"/>
      <c r="D475" s="234"/>
      <c r="E475" s="234"/>
      <c r="F475" s="234"/>
      <c r="G475" s="234"/>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234"/>
      <c r="AK475" s="234"/>
      <c r="AL475" s="234"/>
      <c r="AM475" s="234"/>
      <c r="AN475" s="234"/>
      <c r="AO475" s="234"/>
      <c r="AP475" s="234"/>
      <c r="AQ475" s="234"/>
      <c r="AR475" s="234"/>
      <c r="AS475" s="234"/>
      <c r="AT475" s="234"/>
      <c r="AU475" s="234"/>
    </row>
    <row r="476" spans="2:47" ht="13.5" customHeight="1">
      <c r="B476" s="234"/>
      <c r="C476" s="234"/>
      <c r="D476" s="234"/>
      <c r="E476" s="234"/>
      <c r="F476" s="234"/>
      <c r="G476" s="234"/>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c r="AH476" s="234"/>
      <c r="AI476" s="234"/>
      <c r="AJ476" s="234"/>
      <c r="AK476" s="234"/>
      <c r="AL476" s="234"/>
      <c r="AM476" s="234"/>
      <c r="AN476" s="234"/>
      <c r="AO476" s="234"/>
      <c r="AP476" s="234"/>
      <c r="AQ476" s="234"/>
      <c r="AR476" s="234"/>
      <c r="AS476" s="234"/>
      <c r="AT476" s="234"/>
      <c r="AU476" s="234"/>
    </row>
    <row r="477" spans="2:47" ht="13.5" customHeight="1">
      <c r="B477" s="234"/>
      <c r="C477" s="234"/>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234"/>
      <c r="AH477" s="234"/>
      <c r="AI477" s="234"/>
      <c r="AJ477" s="234"/>
      <c r="AK477" s="234"/>
      <c r="AL477" s="234"/>
      <c r="AM477" s="234"/>
      <c r="AN477" s="234"/>
      <c r="AO477" s="234"/>
      <c r="AP477" s="234"/>
      <c r="AQ477" s="234"/>
      <c r="AR477" s="234"/>
      <c r="AS477" s="234"/>
      <c r="AT477" s="234"/>
      <c r="AU477" s="234"/>
    </row>
    <row r="478" spans="2:47" ht="13.5" customHeight="1">
      <c r="B478" s="234"/>
      <c r="C478" s="234"/>
      <c r="D478" s="234"/>
      <c r="E478" s="234"/>
      <c r="F478" s="234"/>
      <c r="G478" s="234"/>
      <c r="H478" s="234"/>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c r="AG478" s="234"/>
      <c r="AH478" s="234"/>
      <c r="AI478" s="234"/>
      <c r="AJ478" s="234"/>
      <c r="AK478" s="234"/>
      <c r="AL478" s="234"/>
      <c r="AM478" s="234"/>
      <c r="AN478" s="234"/>
      <c r="AO478" s="234"/>
      <c r="AP478" s="234"/>
      <c r="AQ478" s="234"/>
      <c r="AR478" s="234"/>
      <c r="AS478" s="234"/>
      <c r="AT478" s="234"/>
      <c r="AU478" s="234"/>
    </row>
    <row r="479" spans="2:47" ht="13.5" customHeight="1">
      <c r="B479" s="234"/>
      <c r="C479" s="234"/>
      <c r="D479" s="234"/>
      <c r="E479" s="234"/>
      <c r="F479" s="234"/>
      <c r="G479" s="234"/>
      <c r="H479" s="234"/>
      <c r="I479" s="234"/>
      <c r="J479" s="234"/>
      <c r="K479" s="234"/>
      <c r="L479" s="234"/>
      <c r="M479" s="234"/>
      <c r="N479" s="234"/>
      <c r="O479" s="234"/>
      <c r="P479" s="234"/>
      <c r="Q479" s="234"/>
      <c r="R479" s="234"/>
      <c r="S479" s="234"/>
      <c r="T479" s="234"/>
      <c r="U479" s="234"/>
      <c r="V479" s="234"/>
      <c r="W479" s="234"/>
      <c r="X479" s="234"/>
      <c r="Y479" s="234"/>
      <c r="Z479" s="234"/>
      <c r="AA479" s="234"/>
      <c r="AB479" s="234"/>
      <c r="AC479" s="234"/>
      <c r="AD479" s="234"/>
      <c r="AE479" s="234"/>
      <c r="AF479" s="234"/>
      <c r="AG479" s="234"/>
      <c r="AH479" s="234"/>
      <c r="AI479" s="234"/>
      <c r="AJ479" s="234"/>
      <c r="AK479" s="234"/>
      <c r="AL479" s="234"/>
      <c r="AM479" s="234"/>
      <c r="AN479" s="234"/>
      <c r="AO479" s="234"/>
      <c r="AP479" s="234"/>
      <c r="AQ479" s="234"/>
      <c r="AR479" s="234"/>
      <c r="AS479" s="234"/>
      <c r="AT479" s="234"/>
      <c r="AU479" s="234"/>
    </row>
    <row r="480" spans="2:47" ht="13.5" customHeight="1">
      <c r="B480" s="234"/>
      <c r="C480" s="234"/>
      <c r="D480" s="234"/>
      <c r="E480" s="234"/>
      <c r="F480" s="234"/>
      <c r="G480" s="234"/>
      <c r="H480" s="234"/>
      <c r="I480" s="234"/>
      <c r="J480" s="234"/>
      <c r="K480" s="234"/>
      <c r="L480" s="234"/>
      <c r="M480" s="234"/>
      <c r="N480" s="234"/>
      <c r="O480" s="234"/>
      <c r="P480" s="234"/>
      <c r="Q480" s="234"/>
      <c r="R480" s="234"/>
      <c r="S480" s="234"/>
      <c r="T480" s="234"/>
      <c r="U480" s="234"/>
      <c r="V480" s="234"/>
      <c r="W480" s="234"/>
      <c r="X480" s="234"/>
      <c r="Y480" s="234"/>
      <c r="Z480" s="234"/>
      <c r="AA480" s="234"/>
      <c r="AB480" s="234"/>
      <c r="AC480" s="234"/>
      <c r="AD480" s="234"/>
      <c r="AE480" s="234"/>
      <c r="AF480" s="234"/>
      <c r="AG480" s="234"/>
      <c r="AH480" s="234"/>
      <c r="AI480" s="234"/>
      <c r="AJ480" s="234"/>
      <c r="AK480" s="234"/>
      <c r="AL480" s="234"/>
      <c r="AM480" s="234"/>
      <c r="AN480" s="234"/>
      <c r="AO480" s="234"/>
      <c r="AP480" s="234"/>
      <c r="AQ480" s="234"/>
      <c r="AR480" s="234"/>
      <c r="AS480" s="234"/>
      <c r="AT480" s="234"/>
      <c r="AU480" s="234"/>
    </row>
    <row r="481" spans="2:47" ht="13.5" customHeight="1">
      <c r="B481" s="234"/>
      <c r="C481" s="234"/>
      <c r="D481" s="234"/>
      <c r="E481" s="234"/>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c r="AQ481" s="234"/>
      <c r="AR481" s="234"/>
      <c r="AS481" s="234"/>
      <c r="AT481" s="234"/>
      <c r="AU481" s="234"/>
    </row>
    <row r="482" spans="2:47" ht="13.5" customHeight="1">
      <c r="B482" s="234"/>
      <c r="C482" s="234"/>
      <c r="D482" s="234"/>
      <c r="E482" s="234"/>
      <c r="F482" s="234"/>
      <c r="G482" s="234"/>
      <c r="H482" s="234"/>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c r="AG482" s="234"/>
      <c r="AH482" s="234"/>
      <c r="AI482" s="234"/>
      <c r="AJ482" s="234"/>
      <c r="AK482" s="234"/>
      <c r="AL482" s="234"/>
      <c r="AM482" s="234"/>
      <c r="AN482" s="234"/>
      <c r="AO482" s="234"/>
      <c r="AP482" s="234"/>
      <c r="AQ482" s="234"/>
      <c r="AR482" s="234"/>
      <c r="AS482" s="234"/>
      <c r="AT482" s="234"/>
      <c r="AU482" s="234"/>
    </row>
    <row r="483" spans="2:47" ht="13.5" customHeight="1">
      <c r="B483" s="234"/>
      <c r="C483" s="234"/>
      <c r="D483" s="234"/>
      <c r="E483" s="234"/>
      <c r="F483" s="234"/>
      <c r="G483" s="234"/>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234"/>
      <c r="AK483" s="234"/>
      <c r="AL483" s="234"/>
      <c r="AM483" s="234"/>
      <c r="AN483" s="234"/>
      <c r="AO483" s="234"/>
      <c r="AP483" s="234"/>
      <c r="AQ483" s="234"/>
      <c r="AR483" s="234"/>
      <c r="AS483" s="234"/>
      <c r="AT483" s="234"/>
      <c r="AU483" s="234"/>
    </row>
    <row r="484" spans="2:47" ht="13.5" customHeight="1">
      <c r="B484" s="234"/>
      <c r="C484" s="234"/>
      <c r="D484" s="234"/>
      <c r="E484" s="234"/>
      <c r="F484" s="234"/>
      <c r="G484" s="234"/>
      <c r="H484" s="234"/>
      <c r="I484" s="234"/>
      <c r="J484" s="234"/>
      <c r="K484" s="234"/>
      <c r="L484" s="234"/>
      <c r="M484" s="234"/>
      <c r="N484" s="234"/>
      <c r="O484" s="234"/>
      <c r="P484" s="234"/>
      <c r="Q484" s="234"/>
      <c r="R484" s="234"/>
      <c r="S484" s="234"/>
      <c r="T484" s="234"/>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row>
    <row r="485" spans="2:47" ht="13.5" customHeight="1">
      <c r="B485" s="234"/>
      <c r="C485" s="234"/>
      <c r="D485" s="234"/>
      <c r="E485" s="234"/>
      <c r="F485" s="234"/>
      <c r="G485" s="234"/>
      <c r="H485" s="234"/>
      <c r="I485" s="234"/>
      <c r="J485" s="234"/>
      <c r="K485" s="234"/>
      <c r="L485" s="234"/>
      <c r="M485" s="234"/>
      <c r="N485" s="234"/>
      <c r="O485" s="234"/>
      <c r="P485" s="234"/>
      <c r="Q485" s="234"/>
      <c r="R485" s="234"/>
      <c r="S485" s="234"/>
      <c r="T485" s="234"/>
      <c r="U485" s="234"/>
      <c r="V485" s="234"/>
      <c r="W485" s="234"/>
      <c r="X485" s="234"/>
      <c r="Y485" s="234"/>
      <c r="Z485" s="234"/>
      <c r="AA485" s="234"/>
      <c r="AB485" s="234"/>
      <c r="AC485" s="234"/>
      <c r="AD485" s="234"/>
      <c r="AE485" s="234"/>
      <c r="AF485" s="234"/>
      <c r="AG485" s="234"/>
      <c r="AH485" s="234"/>
      <c r="AI485" s="234"/>
      <c r="AJ485" s="234"/>
      <c r="AK485" s="234"/>
      <c r="AL485" s="234"/>
      <c r="AM485" s="234"/>
      <c r="AN485" s="234"/>
      <c r="AO485" s="234"/>
      <c r="AP485" s="234"/>
      <c r="AQ485" s="234"/>
      <c r="AR485" s="234"/>
      <c r="AS485" s="234"/>
      <c r="AT485" s="234"/>
      <c r="AU485" s="234"/>
    </row>
    <row r="486" spans="2:47" ht="13.5" customHeight="1">
      <c r="B486" s="234"/>
      <c r="C486" s="234"/>
      <c r="D486" s="234"/>
      <c r="E486" s="234"/>
      <c r="F486" s="234"/>
      <c r="G486" s="234"/>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c r="AK486" s="234"/>
      <c r="AL486" s="234"/>
      <c r="AM486" s="234"/>
      <c r="AN486" s="234"/>
      <c r="AO486" s="234"/>
      <c r="AP486" s="234"/>
      <c r="AQ486" s="234"/>
      <c r="AR486" s="234"/>
      <c r="AS486" s="234"/>
      <c r="AT486" s="234"/>
      <c r="AU486" s="234"/>
    </row>
    <row r="487" spans="2:47" ht="13.5" customHeight="1">
      <c r="B487" s="234"/>
      <c r="C487" s="234"/>
      <c r="D487" s="234"/>
      <c r="E487" s="234"/>
      <c r="F487" s="234"/>
      <c r="G487" s="234"/>
      <c r="H487" s="234"/>
      <c r="I487" s="234"/>
      <c r="J487" s="234"/>
      <c r="K487" s="234"/>
      <c r="L487" s="234"/>
      <c r="M487" s="234"/>
      <c r="N487" s="234"/>
      <c r="O487" s="234"/>
      <c r="P487" s="234"/>
      <c r="Q487" s="234"/>
      <c r="R487" s="234"/>
      <c r="S487" s="234"/>
      <c r="T487" s="234"/>
      <c r="U487" s="234"/>
      <c r="V487" s="234"/>
      <c r="W487" s="234"/>
      <c r="X487" s="234"/>
      <c r="Y487" s="234"/>
      <c r="Z487" s="234"/>
      <c r="AA487" s="234"/>
      <c r="AB487" s="234"/>
      <c r="AC487" s="234"/>
      <c r="AD487" s="234"/>
      <c r="AE487" s="234"/>
      <c r="AF487" s="234"/>
      <c r="AG487" s="234"/>
      <c r="AH487" s="234"/>
      <c r="AI487" s="234"/>
      <c r="AJ487" s="234"/>
      <c r="AK487" s="234"/>
      <c r="AL487" s="234"/>
      <c r="AM487" s="234"/>
      <c r="AN487" s="234"/>
      <c r="AO487" s="234"/>
      <c r="AP487" s="234"/>
      <c r="AQ487" s="234"/>
      <c r="AR487" s="234"/>
      <c r="AS487" s="234"/>
      <c r="AT487" s="234"/>
      <c r="AU487" s="234"/>
    </row>
    <row r="488" spans="2:47" ht="13.5" customHeight="1">
      <c r="B488" s="234"/>
      <c r="C488" s="234"/>
      <c r="D488" s="234"/>
      <c r="E488" s="234"/>
      <c r="F488" s="234"/>
      <c r="G488" s="234"/>
      <c r="H488" s="234"/>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234"/>
      <c r="AH488" s="234"/>
      <c r="AI488" s="234"/>
      <c r="AJ488" s="234"/>
      <c r="AK488" s="234"/>
      <c r="AL488" s="234"/>
      <c r="AM488" s="234"/>
      <c r="AN488" s="234"/>
      <c r="AO488" s="234"/>
      <c r="AP488" s="234"/>
      <c r="AQ488" s="234"/>
      <c r="AR488" s="234"/>
      <c r="AS488" s="234"/>
      <c r="AT488" s="234"/>
      <c r="AU488" s="234"/>
    </row>
    <row r="489" spans="2:47" ht="13.5" customHeight="1">
      <c r="B489" s="234"/>
      <c r="C489" s="234"/>
      <c r="D489" s="234"/>
      <c r="E489" s="234"/>
      <c r="F489" s="234"/>
      <c r="G489" s="234"/>
      <c r="H489" s="234"/>
      <c r="I489" s="234"/>
      <c r="J489" s="234"/>
      <c r="K489" s="234"/>
      <c r="L489" s="234"/>
      <c r="M489" s="234"/>
      <c r="N489" s="234"/>
      <c r="O489" s="234"/>
      <c r="P489" s="234"/>
      <c r="Q489" s="234"/>
      <c r="R489" s="234"/>
      <c r="S489" s="234"/>
      <c r="T489" s="234"/>
      <c r="U489" s="234"/>
      <c r="V489" s="234"/>
      <c r="W489" s="234"/>
      <c r="X489" s="234"/>
      <c r="Y489" s="234"/>
      <c r="Z489" s="234"/>
      <c r="AA489" s="234"/>
      <c r="AB489" s="234"/>
      <c r="AC489" s="234"/>
      <c r="AD489" s="234"/>
      <c r="AE489" s="234"/>
      <c r="AF489" s="234"/>
      <c r="AG489" s="234"/>
      <c r="AH489" s="234"/>
      <c r="AI489" s="234"/>
      <c r="AJ489" s="234"/>
      <c r="AK489" s="234"/>
      <c r="AL489" s="234"/>
      <c r="AM489" s="234"/>
      <c r="AN489" s="234"/>
      <c r="AO489" s="234"/>
      <c r="AP489" s="234"/>
      <c r="AQ489" s="234"/>
      <c r="AR489" s="234"/>
      <c r="AS489" s="234"/>
      <c r="AT489" s="234"/>
      <c r="AU489" s="234"/>
    </row>
    <row r="490" spans="2:47" ht="13.5" customHeight="1">
      <c r="B490" s="234"/>
      <c r="C490" s="234"/>
      <c r="D490" s="234"/>
      <c r="E490" s="234"/>
      <c r="F490" s="234"/>
      <c r="G490" s="234"/>
      <c r="H490" s="234"/>
      <c r="I490" s="234"/>
      <c r="J490" s="234"/>
      <c r="K490" s="234"/>
      <c r="L490" s="234"/>
      <c r="M490" s="234"/>
      <c r="N490" s="234"/>
      <c r="O490" s="234"/>
      <c r="P490" s="234"/>
      <c r="Q490" s="234"/>
      <c r="R490" s="234"/>
      <c r="S490" s="234"/>
      <c r="T490" s="234"/>
      <c r="U490" s="234"/>
      <c r="V490" s="234"/>
      <c r="W490" s="234"/>
      <c r="X490" s="234"/>
      <c r="Y490" s="234"/>
      <c r="Z490" s="234"/>
      <c r="AA490" s="234"/>
      <c r="AB490" s="234"/>
      <c r="AC490" s="234"/>
      <c r="AD490" s="234"/>
      <c r="AE490" s="234"/>
      <c r="AF490" s="234"/>
      <c r="AG490" s="234"/>
      <c r="AH490" s="234"/>
      <c r="AI490" s="234"/>
      <c r="AJ490" s="234"/>
      <c r="AK490" s="234"/>
      <c r="AL490" s="234"/>
      <c r="AM490" s="234"/>
      <c r="AN490" s="234"/>
      <c r="AO490" s="234"/>
      <c r="AP490" s="234"/>
      <c r="AQ490" s="234"/>
      <c r="AR490" s="234"/>
      <c r="AS490" s="234"/>
      <c r="AT490" s="234"/>
      <c r="AU490" s="234"/>
    </row>
    <row r="491" spans="2:47" ht="13.5" customHeight="1">
      <c r="B491" s="234"/>
      <c r="C491" s="234"/>
      <c r="D491" s="234"/>
      <c r="E491" s="234"/>
      <c r="F491" s="234"/>
      <c r="G491" s="234"/>
      <c r="H491" s="234"/>
      <c r="I491" s="234"/>
      <c r="J491" s="234"/>
      <c r="K491" s="234"/>
      <c r="L491" s="234"/>
      <c r="M491" s="234"/>
      <c r="N491" s="234"/>
      <c r="O491" s="234"/>
      <c r="P491" s="234"/>
      <c r="Q491" s="234"/>
      <c r="R491" s="234"/>
      <c r="S491" s="234"/>
      <c r="T491" s="234"/>
      <c r="U491" s="234"/>
      <c r="V491" s="234"/>
      <c r="W491" s="234"/>
      <c r="X491" s="234"/>
      <c r="Y491" s="234"/>
      <c r="Z491" s="234"/>
      <c r="AA491" s="234"/>
      <c r="AB491" s="234"/>
      <c r="AC491" s="234"/>
      <c r="AD491" s="234"/>
      <c r="AE491" s="234"/>
      <c r="AF491" s="234"/>
      <c r="AG491" s="234"/>
      <c r="AH491" s="234"/>
      <c r="AI491" s="234"/>
      <c r="AJ491" s="234"/>
      <c r="AK491" s="234"/>
      <c r="AL491" s="234"/>
      <c r="AM491" s="234"/>
      <c r="AN491" s="234"/>
      <c r="AO491" s="234"/>
      <c r="AP491" s="234"/>
      <c r="AQ491" s="234"/>
      <c r="AR491" s="234"/>
      <c r="AS491" s="234"/>
      <c r="AT491" s="234"/>
      <c r="AU491" s="234"/>
    </row>
    <row r="492" spans="2:47" ht="13.5" customHeight="1">
      <c r="B492" s="234"/>
      <c r="C492" s="234"/>
      <c r="D492" s="234"/>
      <c r="E492" s="234"/>
      <c r="F492" s="234"/>
      <c r="G492" s="234"/>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c r="AD492" s="234"/>
      <c r="AE492" s="234"/>
      <c r="AF492" s="234"/>
      <c r="AG492" s="234"/>
      <c r="AH492" s="234"/>
      <c r="AI492" s="234"/>
      <c r="AJ492" s="234"/>
      <c r="AK492" s="234"/>
      <c r="AL492" s="234"/>
      <c r="AM492" s="234"/>
      <c r="AN492" s="234"/>
      <c r="AO492" s="234"/>
      <c r="AP492" s="234"/>
      <c r="AQ492" s="234"/>
      <c r="AR492" s="234"/>
      <c r="AS492" s="234"/>
      <c r="AT492" s="234"/>
      <c r="AU492" s="234"/>
    </row>
    <row r="493" spans="2:47" ht="13.5" customHeight="1">
      <c r="B493" s="234"/>
      <c r="C493" s="234"/>
      <c r="D493" s="234"/>
      <c r="E493" s="234"/>
      <c r="F493" s="234"/>
      <c r="G493" s="234"/>
      <c r="H493" s="234"/>
      <c r="I493" s="234"/>
      <c r="J493" s="234"/>
      <c r="K493" s="234"/>
      <c r="L493" s="234"/>
      <c r="M493" s="234"/>
      <c r="N493" s="234"/>
      <c r="O493" s="234"/>
      <c r="P493" s="234"/>
      <c r="Q493" s="234"/>
      <c r="R493" s="234"/>
      <c r="S493" s="234"/>
      <c r="T493" s="234"/>
      <c r="U493" s="234"/>
      <c r="V493" s="234"/>
      <c r="W493" s="234"/>
      <c r="X493" s="234"/>
      <c r="Y493" s="234"/>
      <c r="Z493" s="234"/>
      <c r="AA493" s="234"/>
      <c r="AB493" s="234"/>
      <c r="AC493" s="234"/>
      <c r="AD493" s="234"/>
      <c r="AE493" s="234"/>
      <c r="AF493" s="234"/>
      <c r="AG493" s="234"/>
      <c r="AH493" s="234"/>
      <c r="AI493" s="234"/>
      <c r="AJ493" s="234"/>
      <c r="AK493" s="234"/>
      <c r="AL493" s="234"/>
      <c r="AM493" s="234"/>
      <c r="AN493" s="234"/>
      <c r="AO493" s="234"/>
      <c r="AP493" s="234"/>
      <c r="AQ493" s="234"/>
      <c r="AR493" s="234"/>
      <c r="AS493" s="234"/>
      <c r="AT493" s="234"/>
      <c r="AU493" s="234"/>
    </row>
    <row r="494" spans="2:47" ht="13.5" customHeight="1">
      <c r="B494" s="234"/>
      <c r="C494" s="234"/>
      <c r="D494" s="234"/>
      <c r="E494" s="234"/>
      <c r="F494" s="234"/>
      <c r="G494" s="234"/>
      <c r="H494" s="234"/>
      <c r="I494" s="234"/>
      <c r="J494" s="234"/>
      <c r="K494" s="234"/>
      <c r="L494" s="234"/>
      <c r="M494" s="234"/>
      <c r="N494" s="234"/>
      <c r="O494" s="234"/>
      <c r="P494" s="234"/>
      <c r="Q494" s="234"/>
      <c r="R494" s="234"/>
      <c r="S494" s="234"/>
      <c r="T494" s="234"/>
      <c r="U494" s="234"/>
      <c r="V494" s="234"/>
      <c r="W494" s="234"/>
      <c r="X494" s="234"/>
      <c r="Y494" s="234"/>
      <c r="Z494" s="234"/>
      <c r="AA494" s="234"/>
      <c r="AB494" s="234"/>
      <c r="AC494" s="234"/>
      <c r="AD494" s="234"/>
      <c r="AE494" s="234"/>
      <c r="AF494" s="234"/>
      <c r="AG494" s="234"/>
      <c r="AH494" s="234"/>
      <c r="AI494" s="234"/>
      <c r="AJ494" s="234"/>
      <c r="AK494" s="234"/>
      <c r="AL494" s="234"/>
      <c r="AM494" s="234"/>
      <c r="AN494" s="234"/>
      <c r="AO494" s="234"/>
      <c r="AP494" s="234"/>
      <c r="AQ494" s="234"/>
      <c r="AR494" s="234"/>
      <c r="AS494" s="234"/>
      <c r="AT494" s="234"/>
      <c r="AU494" s="234"/>
    </row>
    <row r="495" spans="2:47" ht="13.5" customHeight="1">
      <c r="B495" s="234"/>
      <c r="C495" s="234"/>
      <c r="D495" s="234"/>
      <c r="E495" s="234"/>
      <c r="F495" s="234"/>
      <c r="G495" s="234"/>
      <c r="H495" s="234"/>
      <c r="I495" s="234"/>
      <c r="J495" s="234"/>
      <c r="K495" s="234"/>
      <c r="L495" s="234"/>
      <c r="M495" s="234"/>
      <c r="N495" s="234"/>
      <c r="O495" s="234"/>
      <c r="P495" s="234"/>
      <c r="Q495" s="234"/>
      <c r="R495" s="234"/>
      <c r="S495" s="234"/>
      <c r="T495" s="234"/>
      <c r="U495" s="234"/>
      <c r="V495" s="234"/>
      <c r="W495" s="234"/>
      <c r="X495" s="234"/>
      <c r="Y495" s="234"/>
      <c r="Z495" s="234"/>
      <c r="AA495" s="234"/>
      <c r="AB495" s="234"/>
      <c r="AC495" s="234"/>
      <c r="AD495" s="234"/>
      <c r="AE495" s="234"/>
      <c r="AF495" s="234"/>
      <c r="AG495" s="234"/>
      <c r="AH495" s="234"/>
      <c r="AI495" s="234"/>
      <c r="AJ495" s="234"/>
      <c r="AK495" s="234"/>
      <c r="AL495" s="234"/>
      <c r="AM495" s="234"/>
      <c r="AN495" s="234"/>
      <c r="AO495" s="234"/>
      <c r="AP495" s="234"/>
      <c r="AQ495" s="234"/>
      <c r="AR495" s="234"/>
      <c r="AS495" s="234"/>
      <c r="AT495" s="234"/>
      <c r="AU495" s="234"/>
    </row>
    <row r="496" spans="2:47" ht="13.5" customHeight="1">
      <c r="B496" s="234"/>
      <c r="C496" s="234"/>
      <c r="D496" s="234"/>
      <c r="E496" s="234"/>
      <c r="F496" s="234"/>
      <c r="G496" s="234"/>
      <c r="H496" s="234"/>
      <c r="I496" s="234"/>
      <c r="J496" s="234"/>
      <c r="K496" s="234"/>
      <c r="L496" s="234"/>
      <c r="M496" s="234"/>
      <c r="N496" s="234"/>
      <c r="O496" s="234"/>
      <c r="P496" s="234"/>
      <c r="Q496" s="234"/>
      <c r="R496" s="234"/>
      <c r="S496" s="234"/>
      <c r="T496" s="234"/>
      <c r="U496" s="234"/>
      <c r="V496" s="234"/>
      <c r="W496" s="234"/>
      <c r="X496" s="234"/>
      <c r="Y496" s="234"/>
      <c r="Z496" s="234"/>
      <c r="AA496" s="234"/>
      <c r="AB496" s="234"/>
      <c r="AC496" s="234"/>
      <c r="AD496" s="234"/>
      <c r="AE496" s="234"/>
      <c r="AF496" s="234"/>
      <c r="AG496" s="234"/>
      <c r="AH496" s="234"/>
      <c r="AI496" s="234"/>
      <c r="AJ496" s="234"/>
      <c r="AK496" s="234"/>
      <c r="AL496" s="234"/>
      <c r="AM496" s="234"/>
      <c r="AN496" s="234"/>
      <c r="AO496" s="234"/>
      <c r="AP496" s="234"/>
      <c r="AQ496" s="234"/>
      <c r="AR496" s="234"/>
      <c r="AS496" s="234"/>
      <c r="AT496" s="234"/>
      <c r="AU496" s="234"/>
    </row>
    <row r="497" spans="2:47" ht="13.5" customHeight="1">
      <c r="B497" s="234"/>
      <c r="C497" s="234"/>
      <c r="D497" s="234"/>
      <c r="E497" s="234"/>
      <c r="F497" s="234"/>
      <c r="G497" s="234"/>
      <c r="H497" s="234"/>
      <c r="I497" s="234"/>
      <c r="J497" s="234"/>
      <c r="K497" s="234"/>
      <c r="L497" s="234"/>
      <c r="M497" s="234"/>
      <c r="N497" s="234"/>
      <c r="O497" s="234"/>
      <c r="P497" s="234"/>
      <c r="Q497" s="234"/>
      <c r="R497" s="234"/>
      <c r="S497" s="234"/>
      <c r="T497" s="234"/>
      <c r="U497" s="234"/>
      <c r="V497" s="234"/>
      <c r="W497" s="234"/>
      <c r="X497" s="234"/>
      <c r="Y497" s="234"/>
      <c r="Z497" s="234"/>
      <c r="AA497" s="234"/>
      <c r="AB497" s="234"/>
      <c r="AC497" s="234"/>
      <c r="AD497" s="234"/>
      <c r="AE497" s="234"/>
      <c r="AF497" s="234"/>
      <c r="AG497" s="234"/>
      <c r="AH497" s="234"/>
      <c r="AI497" s="234"/>
      <c r="AJ497" s="234"/>
      <c r="AK497" s="234"/>
      <c r="AL497" s="234"/>
      <c r="AM497" s="234"/>
      <c r="AN497" s="234"/>
      <c r="AO497" s="234"/>
      <c r="AP497" s="234"/>
      <c r="AQ497" s="234"/>
      <c r="AR497" s="234"/>
      <c r="AS497" s="234"/>
      <c r="AT497" s="234"/>
      <c r="AU497" s="234"/>
    </row>
    <row r="498" spans="2:47" ht="13.5" customHeight="1">
      <c r="B498" s="234"/>
      <c r="C498" s="234"/>
      <c r="D498" s="234"/>
      <c r="E498" s="234"/>
      <c r="F498" s="234"/>
      <c r="G498" s="234"/>
      <c r="H498" s="234"/>
      <c r="I498" s="234"/>
      <c r="J498" s="234"/>
      <c r="K498" s="234"/>
      <c r="L498" s="234"/>
      <c r="M498" s="234"/>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234"/>
      <c r="AL498" s="234"/>
      <c r="AM498" s="234"/>
      <c r="AN498" s="234"/>
      <c r="AO498" s="234"/>
      <c r="AP498" s="234"/>
      <c r="AQ498" s="234"/>
      <c r="AR498" s="234"/>
      <c r="AS498" s="234"/>
      <c r="AT498" s="234"/>
      <c r="AU498" s="234"/>
    </row>
    <row r="499" spans="2:47" ht="13.5" customHeight="1">
      <c r="B499" s="234"/>
      <c r="C499" s="234"/>
      <c r="D499" s="234"/>
      <c r="E499" s="234"/>
      <c r="F499" s="234"/>
      <c r="G499" s="234"/>
      <c r="H499" s="234"/>
      <c r="I499" s="234"/>
      <c r="J499" s="234"/>
      <c r="K499" s="234"/>
      <c r="L499" s="234"/>
      <c r="M499" s="234"/>
      <c r="N499" s="234"/>
      <c r="O499" s="234"/>
      <c r="P499" s="234"/>
      <c r="Q499" s="234"/>
      <c r="R499" s="234"/>
      <c r="S499" s="234"/>
      <c r="T499" s="234"/>
      <c r="U499" s="234"/>
      <c r="V499" s="234"/>
      <c r="W499" s="234"/>
      <c r="X499" s="234"/>
      <c r="Y499" s="234"/>
      <c r="Z499" s="234"/>
      <c r="AA499" s="234"/>
      <c r="AB499" s="234"/>
      <c r="AC499" s="234"/>
      <c r="AD499" s="234"/>
      <c r="AE499" s="234"/>
      <c r="AF499" s="234"/>
      <c r="AG499" s="234"/>
      <c r="AH499" s="234"/>
      <c r="AI499" s="234"/>
      <c r="AJ499" s="234"/>
      <c r="AK499" s="234"/>
      <c r="AL499" s="234"/>
      <c r="AM499" s="234"/>
      <c r="AN499" s="234"/>
      <c r="AO499" s="234"/>
      <c r="AP499" s="234"/>
      <c r="AQ499" s="234"/>
      <c r="AR499" s="234"/>
      <c r="AS499" s="234"/>
      <c r="AT499" s="234"/>
      <c r="AU499" s="234"/>
    </row>
    <row r="500" spans="2:47" ht="13.5" customHeight="1">
      <c r="B500" s="234"/>
      <c r="C500" s="234"/>
      <c r="D500" s="234"/>
      <c r="E500" s="234"/>
      <c r="F500" s="234"/>
      <c r="G500" s="234"/>
      <c r="H500" s="234"/>
      <c r="I500" s="234"/>
      <c r="J500" s="234"/>
      <c r="K500" s="234"/>
      <c r="L500" s="234"/>
      <c r="M500" s="234"/>
      <c r="N500" s="234"/>
      <c r="O500" s="234"/>
      <c r="P500" s="234"/>
      <c r="Q500" s="234"/>
      <c r="R500" s="234"/>
      <c r="S500" s="234"/>
      <c r="T500" s="234"/>
      <c r="U500" s="234"/>
      <c r="V500" s="234"/>
      <c r="W500" s="234"/>
      <c r="X500" s="234"/>
      <c r="Y500" s="234"/>
      <c r="Z500" s="234"/>
      <c r="AA500" s="234"/>
      <c r="AB500" s="234"/>
      <c r="AC500" s="234"/>
      <c r="AD500" s="234"/>
      <c r="AE500" s="234"/>
      <c r="AF500" s="234"/>
      <c r="AG500" s="234"/>
      <c r="AH500" s="234"/>
      <c r="AI500" s="234"/>
      <c r="AJ500" s="234"/>
      <c r="AK500" s="234"/>
      <c r="AL500" s="234"/>
      <c r="AM500" s="234"/>
      <c r="AN500" s="234"/>
      <c r="AO500" s="234"/>
      <c r="AP500" s="234"/>
      <c r="AQ500" s="234"/>
      <c r="AR500" s="234"/>
      <c r="AS500" s="234"/>
      <c r="AT500" s="234"/>
      <c r="AU500" s="234"/>
    </row>
    <row r="501" spans="2:47" ht="13.5" customHeight="1">
      <c r="B501" s="234"/>
      <c r="C501" s="234"/>
      <c r="D501" s="234"/>
      <c r="E501" s="234"/>
      <c r="F501" s="234"/>
      <c r="G501" s="234"/>
      <c r="H501" s="234"/>
      <c r="I501" s="234"/>
      <c r="J501" s="234"/>
      <c r="K501" s="234"/>
      <c r="L501" s="234"/>
      <c r="M501" s="234"/>
      <c r="N501" s="234"/>
      <c r="O501" s="234"/>
      <c r="P501" s="234"/>
      <c r="Q501" s="234"/>
      <c r="R501" s="234"/>
      <c r="S501" s="234"/>
      <c r="T501" s="234"/>
      <c r="U501" s="234"/>
      <c r="V501" s="234"/>
      <c r="W501" s="234"/>
      <c r="X501" s="234"/>
      <c r="Y501" s="234"/>
      <c r="Z501" s="234"/>
      <c r="AA501" s="234"/>
      <c r="AB501" s="234"/>
      <c r="AC501" s="234"/>
      <c r="AD501" s="234"/>
      <c r="AE501" s="234"/>
      <c r="AF501" s="234"/>
      <c r="AG501" s="234"/>
      <c r="AH501" s="234"/>
      <c r="AI501" s="234"/>
      <c r="AJ501" s="234"/>
      <c r="AK501" s="234"/>
      <c r="AL501" s="234"/>
      <c r="AM501" s="234"/>
      <c r="AN501" s="234"/>
      <c r="AO501" s="234"/>
      <c r="AP501" s="234"/>
      <c r="AQ501" s="234"/>
      <c r="AR501" s="234"/>
      <c r="AS501" s="234"/>
      <c r="AT501" s="234"/>
      <c r="AU501" s="234"/>
    </row>
    <row r="502" spans="2:47" ht="13.5" customHeight="1">
      <c r="B502" s="234"/>
      <c r="C502" s="234"/>
      <c r="D502" s="234"/>
      <c r="E502" s="234"/>
      <c r="F502" s="234"/>
      <c r="G502" s="234"/>
      <c r="H502" s="234"/>
      <c r="I502" s="234"/>
      <c r="J502" s="234"/>
      <c r="K502" s="234"/>
      <c r="L502" s="234"/>
      <c r="M502" s="234"/>
      <c r="N502" s="234"/>
      <c r="O502" s="234"/>
      <c r="P502" s="234"/>
      <c r="Q502" s="234"/>
      <c r="R502" s="234"/>
      <c r="S502" s="234"/>
      <c r="T502" s="234"/>
      <c r="U502" s="234"/>
      <c r="V502" s="234"/>
      <c r="W502" s="234"/>
      <c r="X502" s="234"/>
      <c r="Y502" s="234"/>
      <c r="Z502" s="234"/>
      <c r="AA502" s="234"/>
      <c r="AB502" s="234"/>
      <c r="AC502" s="234"/>
      <c r="AD502" s="234"/>
      <c r="AE502" s="234"/>
      <c r="AF502" s="234"/>
      <c r="AG502" s="234"/>
      <c r="AH502" s="234"/>
      <c r="AI502" s="234"/>
      <c r="AJ502" s="234"/>
      <c r="AK502" s="234"/>
      <c r="AL502" s="234"/>
      <c r="AM502" s="234"/>
      <c r="AN502" s="234"/>
      <c r="AO502" s="234"/>
      <c r="AP502" s="234"/>
      <c r="AQ502" s="234"/>
      <c r="AR502" s="234"/>
      <c r="AS502" s="234"/>
      <c r="AT502" s="234"/>
      <c r="AU502" s="234"/>
    </row>
    <row r="503" spans="2:47" ht="13.5" customHeight="1">
      <c r="B503" s="234"/>
      <c r="C503" s="234"/>
      <c r="D503" s="234"/>
      <c r="E503" s="234"/>
      <c r="F503" s="234"/>
      <c r="G503" s="234"/>
      <c r="H503" s="234"/>
      <c r="I503" s="234"/>
      <c r="J503" s="234"/>
      <c r="K503" s="234"/>
      <c r="L503" s="234"/>
      <c r="M503" s="234"/>
      <c r="N503" s="234"/>
      <c r="O503" s="234"/>
      <c r="P503" s="234"/>
      <c r="Q503" s="234"/>
      <c r="R503" s="234"/>
      <c r="S503" s="234"/>
      <c r="T503" s="234"/>
      <c r="U503" s="234"/>
      <c r="V503" s="234"/>
      <c r="W503" s="234"/>
      <c r="X503" s="234"/>
      <c r="Y503" s="234"/>
      <c r="Z503" s="234"/>
      <c r="AA503" s="234"/>
      <c r="AB503" s="234"/>
      <c r="AC503" s="234"/>
      <c r="AD503" s="234"/>
      <c r="AE503" s="234"/>
      <c r="AF503" s="234"/>
      <c r="AG503" s="234"/>
      <c r="AH503" s="234"/>
      <c r="AI503" s="234"/>
      <c r="AJ503" s="234"/>
      <c r="AK503" s="234"/>
      <c r="AL503" s="234"/>
      <c r="AM503" s="234"/>
      <c r="AN503" s="234"/>
      <c r="AO503" s="234"/>
      <c r="AP503" s="234"/>
      <c r="AQ503" s="234"/>
      <c r="AR503" s="234"/>
      <c r="AS503" s="234"/>
      <c r="AT503" s="234"/>
      <c r="AU503" s="234"/>
    </row>
    <row r="504" spans="2:47" ht="13.5" customHeight="1">
      <c r="B504" s="234"/>
      <c r="C504" s="234"/>
      <c r="D504" s="234"/>
      <c r="E504" s="234"/>
      <c r="F504" s="234"/>
      <c r="G504" s="234"/>
      <c r="H504" s="234"/>
      <c r="I504" s="234"/>
      <c r="J504" s="234"/>
      <c r="K504" s="234"/>
      <c r="L504" s="234"/>
      <c r="M504" s="234"/>
      <c r="N504" s="234"/>
      <c r="O504" s="234"/>
      <c r="P504" s="234"/>
      <c r="Q504" s="234"/>
      <c r="R504" s="234"/>
      <c r="S504" s="234"/>
      <c r="T504" s="234"/>
      <c r="U504" s="234"/>
      <c r="V504" s="234"/>
      <c r="W504" s="234"/>
      <c r="X504" s="234"/>
      <c r="Y504" s="234"/>
      <c r="Z504" s="234"/>
      <c r="AA504" s="234"/>
      <c r="AB504" s="234"/>
      <c r="AC504" s="234"/>
      <c r="AD504" s="234"/>
      <c r="AE504" s="234"/>
      <c r="AF504" s="234"/>
      <c r="AG504" s="234"/>
      <c r="AH504" s="234"/>
      <c r="AI504" s="234"/>
      <c r="AJ504" s="234"/>
      <c r="AK504" s="234"/>
      <c r="AL504" s="234"/>
      <c r="AM504" s="234"/>
      <c r="AN504" s="234"/>
      <c r="AO504" s="234"/>
      <c r="AP504" s="234"/>
      <c r="AQ504" s="234"/>
      <c r="AR504" s="234"/>
      <c r="AS504" s="234"/>
      <c r="AT504" s="234"/>
      <c r="AU504" s="234"/>
    </row>
    <row r="505" spans="2:47" ht="13.5" customHeight="1">
      <c r="B505" s="234"/>
      <c r="C505" s="234"/>
      <c r="D505" s="234"/>
      <c r="E505" s="234"/>
      <c r="F505" s="234"/>
      <c r="G505" s="234"/>
      <c r="H505" s="234"/>
      <c r="I505" s="234"/>
      <c r="J505" s="234"/>
      <c r="K505" s="234"/>
      <c r="L505" s="234"/>
      <c r="M505" s="234"/>
      <c r="N505" s="234"/>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c r="AK505" s="234"/>
      <c r="AL505" s="234"/>
      <c r="AM505" s="234"/>
      <c r="AN505" s="234"/>
      <c r="AO505" s="234"/>
      <c r="AP505" s="234"/>
      <c r="AQ505" s="234"/>
      <c r="AR505" s="234"/>
      <c r="AS505" s="234"/>
      <c r="AT505" s="234"/>
      <c r="AU505" s="234"/>
    </row>
    <row r="506" spans="2:47" ht="13.5" customHeight="1">
      <c r="B506" s="234"/>
      <c r="C506" s="234"/>
      <c r="D506" s="234"/>
      <c r="E506" s="234"/>
      <c r="F506" s="234"/>
      <c r="G506" s="234"/>
      <c r="H506" s="234"/>
      <c r="I506" s="234"/>
      <c r="J506" s="234"/>
      <c r="K506" s="234"/>
      <c r="L506" s="234"/>
      <c r="M506" s="234"/>
      <c r="N506" s="234"/>
      <c r="O506" s="234"/>
      <c r="P506" s="234"/>
      <c r="Q506" s="234"/>
      <c r="R506" s="234"/>
      <c r="S506" s="234"/>
      <c r="T506" s="234"/>
      <c r="U506" s="234"/>
      <c r="V506" s="234"/>
      <c r="W506" s="234"/>
      <c r="X506" s="234"/>
      <c r="Y506" s="234"/>
      <c r="Z506" s="234"/>
      <c r="AA506" s="234"/>
      <c r="AB506" s="234"/>
      <c r="AC506" s="234"/>
      <c r="AD506" s="234"/>
      <c r="AE506" s="234"/>
      <c r="AF506" s="234"/>
      <c r="AG506" s="234"/>
      <c r="AH506" s="234"/>
      <c r="AI506" s="234"/>
      <c r="AJ506" s="234"/>
      <c r="AK506" s="234"/>
      <c r="AL506" s="234"/>
      <c r="AM506" s="234"/>
      <c r="AN506" s="234"/>
      <c r="AO506" s="234"/>
      <c r="AP506" s="234"/>
      <c r="AQ506" s="234"/>
      <c r="AR506" s="234"/>
      <c r="AS506" s="234"/>
      <c r="AT506" s="234"/>
      <c r="AU506" s="234"/>
    </row>
    <row r="507" spans="2:47" ht="13.5" customHeight="1">
      <c r="B507" s="234"/>
      <c r="C507" s="234"/>
      <c r="D507" s="234"/>
      <c r="E507" s="234"/>
      <c r="F507" s="234"/>
      <c r="G507" s="234"/>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c r="AK507" s="234"/>
      <c r="AL507" s="234"/>
      <c r="AM507" s="234"/>
      <c r="AN507" s="234"/>
      <c r="AO507" s="234"/>
      <c r="AP507" s="234"/>
      <c r="AQ507" s="234"/>
      <c r="AR507" s="234"/>
      <c r="AS507" s="234"/>
      <c r="AT507" s="234"/>
      <c r="AU507" s="234"/>
    </row>
    <row r="508" spans="2:47" ht="13.5" customHeight="1">
      <c r="B508" s="234"/>
      <c r="C508" s="234"/>
      <c r="D508" s="234"/>
      <c r="E508" s="234"/>
      <c r="F508" s="234"/>
      <c r="G508" s="234"/>
      <c r="H508" s="234"/>
      <c r="I508" s="234"/>
      <c r="J508" s="234"/>
      <c r="K508" s="234"/>
      <c r="L508" s="234"/>
      <c r="M508" s="234"/>
      <c r="N508" s="234"/>
      <c r="O508" s="234"/>
      <c r="P508" s="234"/>
      <c r="Q508" s="234"/>
      <c r="R508" s="234"/>
      <c r="S508" s="234"/>
      <c r="T508" s="234"/>
      <c r="U508" s="234"/>
      <c r="V508" s="234"/>
      <c r="W508" s="234"/>
      <c r="X508" s="234"/>
      <c r="Y508" s="234"/>
      <c r="Z508" s="234"/>
      <c r="AA508" s="234"/>
      <c r="AB508" s="234"/>
      <c r="AC508" s="234"/>
      <c r="AD508" s="234"/>
      <c r="AE508" s="234"/>
      <c r="AF508" s="234"/>
      <c r="AG508" s="234"/>
      <c r="AH508" s="234"/>
      <c r="AI508" s="234"/>
      <c r="AJ508" s="234"/>
      <c r="AK508" s="234"/>
      <c r="AL508" s="234"/>
      <c r="AM508" s="234"/>
      <c r="AN508" s="234"/>
      <c r="AO508" s="234"/>
      <c r="AP508" s="234"/>
      <c r="AQ508" s="234"/>
      <c r="AR508" s="234"/>
      <c r="AS508" s="234"/>
      <c r="AT508" s="234"/>
      <c r="AU508" s="234"/>
    </row>
    <row r="509" spans="2:47" ht="13.5" customHeight="1">
      <c r="B509" s="234"/>
      <c r="C509" s="234"/>
      <c r="D509" s="234"/>
      <c r="E509" s="234"/>
      <c r="F509" s="234"/>
      <c r="G509" s="234"/>
      <c r="H509" s="234"/>
      <c r="I509" s="234"/>
      <c r="J509" s="234"/>
      <c r="K509" s="234"/>
      <c r="L509" s="234"/>
      <c r="M509" s="234"/>
      <c r="N509" s="234"/>
      <c r="O509" s="234"/>
      <c r="P509" s="234"/>
      <c r="Q509" s="234"/>
      <c r="R509" s="234"/>
      <c r="S509" s="234"/>
      <c r="T509" s="234"/>
      <c r="U509" s="234"/>
      <c r="V509" s="234"/>
      <c r="W509" s="234"/>
      <c r="X509" s="234"/>
      <c r="Y509" s="234"/>
      <c r="Z509" s="234"/>
      <c r="AA509" s="234"/>
      <c r="AB509" s="234"/>
      <c r="AC509" s="234"/>
      <c r="AD509" s="234"/>
      <c r="AE509" s="234"/>
      <c r="AF509" s="234"/>
      <c r="AG509" s="234"/>
      <c r="AH509" s="234"/>
      <c r="AI509" s="234"/>
      <c r="AJ509" s="234"/>
      <c r="AK509" s="234"/>
      <c r="AL509" s="234"/>
      <c r="AM509" s="234"/>
      <c r="AN509" s="234"/>
      <c r="AO509" s="234"/>
      <c r="AP509" s="234"/>
      <c r="AQ509" s="234"/>
      <c r="AR509" s="234"/>
      <c r="AS509" s="234"/>
      <c r="AT509" s="234"/>
      <c r="AU509" s="234"/>
    </row>
    <row r="510" spans="2:47" ht="13.5" customHeight="1">
      <c r="B510" s="234"/>
      <c r="C510" s="234"/>
      <c r="D510" s="234"/>
      <c r="E510" s="234"/>
      <c r="F510" s="234"/>
      <c r="G510" s="234"/>
      <c r="H510" s="234"/>
      <c r="I510" s="234"/>
      <c r="J510" s="234"/>
      <c r="K510" s="234"/>
      <c r="L510" s="234"/>
      <c r="M510" s="234"/>
      <c r="N510" s="234"/>
      <c r="O510" s="234"/>
      <c r="P510" s="234"/>
      <c r="Q510" s="234"/>
      <c r="R510" s="234"/>
      <c r="S510" s="234"/>
      <c r="T510" s="234"/>
      <c r="U510" s="234"/>
      <c r="V510" s="234"/>
      <c r="W510" s="234"/>
      <c r="X510" s="234"/>
      <c r="Y510" s="234"/>
      <c r="Z510" s="234"/>
      <c r="AA510" s="234"/>
      <c r="AB510" s="234"/>
      <c r="AC510" s="234"/>
      <c r="AD510" s="234"/>
      <c r="AE510" s="234"/>
      <c r="AF510" s="234"/>
      <c r="AG510" s="234"/>
      <c r="AH510" s="234"/>
      <c r="AI510" s="234"/>
      <c r="AJ510" s="234"/>
      <c r="AK510" s="234"/>
      <c r="AL510" s="234"/>
      <c r="AM510" s="234"/>
      <c r="AN510" s="234"/>
      <c r="AO510" s="234"/>
      <c r="AP510" s="234"/>
      <c r="AQ510" s="234"/>
      <c r="AR510" s="234"/>
      <c r="AS510" s="234"/>
      <c r="AT510" s="234"/>
      <c r="AU510" s="234"/>
    </row>
    <row r="511" spans="2:47" ht="13.5" customHeight="1">
      <c r="B511" s="234"/>
      <c r="C511" s="234"/>
      <c r="D511" s="234"/>
      <c r="E511" s="234"/>
      <c r="F511" s="234"/>
      <c r="G511" s="234"/>
      <c r="H511" s="234"/>
      <c r="I511" s="234"/>
      <c r="J511" s="234"/>
      <c r="K511" s="234"/>
      <c r="L511" s="234"/>
      <c r="M511" s="234"/>
      <c r="N511" s="234"/>
      <c r="O511" s="234"/>
      <c r="P511" s="234"/>
      <c r="Q511" s="234"/>
      <c r="R511" s="234"/>
      <c r="S511" s="234"/>
      <c r="T511" s="234"/>
      <c r="U511" s="234"/>
      <c r="V511" s="234"/>
      <c r="W511" s="234"/>
      <c r="X511" s="234"/>
      <c r="Y511" s="234"/>
      <c r="Z511" s="234"/>
      <c r="AA511" s="234"/>
      <c r="AB511" s="234"/>
      <c r="AC511" s="234"/>
      <c r="AD511" s="234"/>
      <c r="AE511" s="234"/>
      <c r="AF511" s="234"/>
      <c r="AG511" s="234"/>
      <c r="AH511" s="234"/>
      <c r="AI511" s="234"/>
      <c r="AJ511" s="234"/>
      <c r="AK511" s="234"/>
      <c r="AL511" s="234"/>
      <c r="AM511" s="234"/>
      <c r="AN511" s="234"/>
      <c r="AO511" s="234"/>
      <c r="AP511" s="234"/>
      <c r="AQ511" s="234"/>
      <c r="AR511" s="234"/>
      <c r="AS511" s="234"/>
      <c r="AT511" s="234"/>
      <c r="AU511" s="234"/>
    </row>
    <row r="512" spans="2:47" ht="13.5" customHeight="1">
      <c r="B512" s="234"/>
      <c r="C512" s="234"/>
      <c r="D512" s="234"/>
      <c r="E512" s="234"/>
      <c r="F512" s="234"/>
      <c r="G512" s="234"/>
      <c r="H512" s="234"/>
      <c r="I512" s="234"/>
      <c r="J512" s="234"/>
      <c r="K512" s="234"/>
      <c r="L512" s="234"/>
      <c r="M512" s="234"/>
      <c r="N512" s="234"/>
      <c r="O512" s="234"/>
      <c r="P512" s="234"/>
      <c r="Q512" s="234"/>
      <c r="R512" s="234"/>
      <c r="S512" s="234"/>
      <c r="T512" s="234"/>
      <c r="U512" s="234"/>
      <c r="V512" s="234"/>
      <c r="W512" s="234"/>
      <c r="X512" s="234"/>
      <c r="Y512" s="234"/>
      <c r="Z512" s="234"/>
      <c r="AA512" s="234"/>
      <c r="AB512" s="234"/>
      <c r="AC512" s="234"/>
      <c r="AD512" s="234"/>
      <c r="AE512" s="234"/>
      <c r="AF512" s="234"/>
      <c r="AG512" s="234"/>
      <c r="AH512" s="234"/>
      <c r="AI512" s="234"/>
      <c r="AJ512" s="234"/>
      <c r="AK512" s="234"/>
      <c r="AL512" s="234"/>
      <c r="AM512" s="234"/>
      <c r="AN512" s="234"/>
      <c r="AO512" s="234"/>
      <c r="AP512" s="234"/>
      <c r="AQ512" s="234"/>
      <c r="AR512" s="234"/>
      <c r="AS512" s="234"/>
      <c r="AT512" s="234"/>
      <c r="AU512" s="234"/>
    </row>
    <row r="513" spans="2:47" ht="13.5" customHeight="1">
      <c r="B513" s="234"/>
      <c r="C513" s="234"/>
      <c r="D513" s="234"/>
      <c r="E513" s="234"/>
      <c r="F513" s="234"/>
      <c r="G513" s="234"/>
      <c r="H513" s="234"/>
      <c r="I513" s="234"/>
      <c r="J513" s="234"/>
      <c r="K513" s="234"/>
      <c r="L513" s="234"/>
      <c r="M513" s="234"/>
      <c r="N513" s="234"/>
      <c r="O513" s="234"/>
      <c r="P513" s="234"/>
      <c r="Q513" s="234"/>
      <c r="R513" s="234"/>
      <c r="S513" s="234"/>
      <c r="T513" s="234"/>
      <c r="U513" s="234"/>
      <c r="V513" s="234"/>
      <c r="W513" s="234"/>
      <c r="X513" s="234"/>
      <c r="Y513" s="234"/>
      <c r="Z513" s="234"/>
      <c r="AA513" s="234"/>
      <c r="AB513" s="234"/>
      <c r="AC513" s="234"/>
      <c r="AD513" s="234"/>
      <c r="AE513" s="234"/>
      <c r="AF513" s="234"/>
      <c r="AG513" s="234"/>
      <c r="AH513" s="234"/>
      <c r="AI513" s="234"/>
      <c r="AJ513" s="234"/>
      <c r="AK513" s="234"/>
      <c r="AL513" s="234"/>
      <c r="AM513" s="234"/>
      <c r="AN513" s="234"/>
      <c r="AO513" s="234"/>
      <c r="AP513" s="234"/>
      <c r="AQ513" s="234"/>
      <c r="AR513" s="234"/>
      <c r="AS513" s="234"/>
      <c r="AT513" s="234"/>
      <c r="AU513" s="234"/>
    </row>
    <row r="514" spans="2:47" ht="13.5" customHeight="1">
      <c r="B514" s="234"/>
      <c r="C514" s="234"/>
      <c r="D514" s="234"/>
      <c r="E514" s="234"/>
      <c r="F514" s="234"/>
      <c r="G514" s="234"/>
      <c r="H514" s="234"/>
      <c r="I514" s="234"/>
      <c r="J514" s="234"/>
      <c r="K514" s="234"/>
      <c r="L514" s="234"/>
      <c r="M514" s="234"/>
      <c r="N514" s="234"/>
      <c r="O514" s="234"/>
      <c r="P514" s="234"/>
      <c r="Q514" s="234"/>
      <c r="R514" s="234"/>
      <c r="S514" s="234"/>
      <c r="T514" s="234"/>
      <c r="U514" s="234"/>
      <c r="V514" s="234"/>
      <c r="W514" s="234"/>
      <c r="X514" s="234"/>
      <c r="Y514" s="234"/>
      <c r="Z514" s="234"/>
      <c r="AA514" s="234"/>
      <c r="AB514" s="234"/>
      <c r="AC514" s="234"/>
      <c r="AD514" s="234"/>
      <c r="AE514" s="234"/>
      <c r="AF514" s="234"/>
      <c r="AG514" s="234"/>
      <c r="AH514" s="234"/>
      <c r="AI514" s="234"/>
      <c r="AJ514" s="234"/>
      <c r="AK514" s="234"/>
      <c r="AL514" s="234"/>
      <c r="AM514" s="234"/>
      <c r="AN514" s="234"/>
      <c r="AO514" s="234"/>
      <c r="AP514" s="234"/>
      <c r="AQ514" s="234"/>
      <c r="AR514" s="234"/>
      <c r="AS514" s="234"/>
      <c r="AT514" s="234"/>
      <c r="AU514" s="234"/>
    </row>
    <row r="515" spans="2:47" ht="13.5" customHeight="1">
      <c r="B515" s="234"/>
      <c r="C515" s="234"/>
      <c r="D515" s="234"/>
      <c r="E515" s="234"/>
      <c r="F515" s="234"/>
      <c r="G515" s="234"/>
      <c r="H515" s="234"/>
      <c r="I515" s="234"/>
      <c r="J515" s="234"/>
      <c r="K515" s="234"/>
      <c r="L515" s="234"/>
      <c r="M515" s="234"/>
      <c r="N515" s="234"/>
      <c r="O515" s="234"/>
      <c r="P515" s="234"/>
      <c r="Q515" s="234"/>
      <c r="R515" s="234"/>
      <c r="S515" s="234"/>
      <c r="T515" s="234"/>
      <c r="U515" s="234"/>
      <c r="V515" s="234"/>
      <c r="W515" s="234"/>
      <c r="X515" s="234"/>
      <c r="Y515" s="234"/>
      <c r="Z515" s="234"/>
      <c r="AA515" s="234"/>
      <c r="AB515" s="234"/>
      <c r="AC515" s="234"/>
      <c r="AD515" s="234"/>
      <c r="AE515" s="234"/>
      <c r="AF515" s="234"/>
      <c r="AG515" s="234"/>
      <c r="AH515" s="234"/>
      <c r="AI515" s="234"/>
      <c r="AJ515" s="234"/>
      <c r="AK515" s="234"/>
      <c r="AL515" s="234"/>
      <c r="AM515" s="234"/>
      <c r="AN515" s="234"/>
      <c r="AO515" s="234"/>
      <c r="AP515" s="234"/>
      <c r="AQ515" s="234"/>
      <c r="AR515" s="234"/>
      <c r="AS515" s="234"/>
      <c r="AT515" s="234"/>
      <c r="AU515" s="234"/>
    </row>
    <row r="516" spans="2:47" ht="13.5" customHeight="1">
      <c r="B516" s="234"/>
      <c r="C516" s="234"/>
      <c r="D516" s="234"/>
      <c r="E516" s="234"/>
      <c r="F516" s="234"/>
      <c r="G516" s="234"/>
      <c r="H516" s="234"/>
      <c r="I516" s="234"/>
      <c r="J516" s="234"/>
      <c r="K516" s="234"/>
      <c r="L516" s="234"/>
      <c r="M516" s="234"/>
      <c r="N516" s="234"/>
      <c r="O516" s="234"/>
      <c r="P516" s="234"/>
      <c r="Q516" s="234"/>
      <c r="R516" s="234"/>
      <c r="S516" s="234"/>
      <c r="T516" s="234"/>
      <c r="U516" s="234"/>
      <c r="V516" s="234"/>
      <c r="W516" s="234"/>
      <c r="X516" s="234"/>
      <c r="Y516" s="234"/>
      <c r="Z516" s="234"/>
      <c r="AA516" s="234"/>
      <c r="AB516" s="234"/>
      <c r="AC516" s="234"/>
      <c r="AD516" s="234"/>
      <c r="AE516" s="234"/>
      <c r="AF516" s="234"/>
      <c r="AG516" s="234"/>
      <c r="AH516" s="234"/>
      <c r="AI516" s="234"/>
      <c r="AJ516" s="234"/>
      <c r="AK516" s="234"/>
      <c r="AL516" s="234"/>
      <c r="AM516" s="234"/>
      <c r="AN516" s="234"/>
      <c r="AO516" s="234"/>
      <c r="AP516" s="234"/>
      <c r="AQ516" s="234"/>
      <c r="AR516" s="234"/>
      <c r="AS516" s="234"/>
      <c r="AT516" s="234"/>
      <c r="AU516" s="234"/>
    </row>
    <row r="517" spans="2:47" ht="13.5" customHeight="1">
      <c r="B517" s="234"/>
      <c r="C517" s="234"/>
      <c r="D517" s="234"/>
      <c r="E517" s="234"/>
      <c r="F517" s="234"/>
      <c r="G517" s="234"/>
      <c r="H517" s="234"/>
      <c r="I517" s="234"/>
      <c r="J517" s="234"/>
      <c r="K517" s="234"/>
      <c r="L517" s="234"/>
      <c r="M517" s="234"/>
      <c r="N517" s="234"/>
      <c r="O517" s="234"/>
      <c r="P517" s="234"/>
      <c r="Q517" s="234"/>
      <c r="R517" s="234"/>
      <c r="S517" s="234"/>
      <c r="T517" s="234"/>
      <c r="U517" s="234"/>
      <c r="V517" s="234"/>
      <c r="W517" s="234"/>
      <c r="X517" s="234"/>
      <c r="Y517" s="234"/>
      <c r="Z517" s="234"/>
      <c r="AA517" s="234"/>
      <c r="AB517" s="234"/>
      <c r="AC517" s="234"/>
      <c r="AD517" s="234"/>
      <c r="AE517" s="234"/>
      <c r="AF517" s="234"/>
      <c r="AG517" s="234"/>
      <c r="AH517" s="234"/>
      <c r="AI517" s="234"/>
      <c r="AJ517" s="234"/>
      <c r="AK517" s="234"/>
      <c r="AL517" s="234"/>
      <c r="AM517" s="234"/>
      <c r="AN517" s="234"/>
      <c r="AO517" s="234"/>
      <c r="AP517" s="234"/>
      <c r="AQ517" s="234"/>
      <c r="AR517" s="234"/>
      <c r="AS517" s="234"/>
      <c r="AT517" s="234"/>
      <c r="AU517" s="234"/>
    </row>
    <row r="518" spans="2:47" ht="13.5" customHeight="1">
      <c r="B518" s="234"/>
      <c r="C518" s="234"/>
      <c r="D518" s="234"/>
      <c r="E518" s="234"/>
      <c r="F518" s="234"/>
      <c r="G518" s="234"/>
      <c r="H518" s="234"/>
      <c r="I518" s="234"/>
      <c r="J518" s="234"/>
      <c r="K518" s="234"/>
      <c r="L518" s="234"/>
      <c r="M518" s="234"/>
      <c r="N518" s="234"/>
      <c r="O518" s="234"/>
      <c r="P518" s="234"/>
      <c r="Q518" s="234"/>
      <c r="R518" s="234"/>
      <c r="S518" s="234"/>
      <c r="T518" s="234"/>
      <c r="U518" s="234"/>
      <c r="V518" s="234"/>
      <c r="W518" s="234"/>
      <c r="X518" s="234"/>
      <c r="Y518" s="234"/>
      <c r="Z518" s="234"/>
      <c r="AA518" s="234"/>
      <c r="AB518" s="234"/>
      <c r="AC518" s="234"/>
      <c r="AD518" s="234"/>
      <c r="AE518" s="234"/>
      <c r="AF518" s="234"/>
      <c r="AG518" s="234"/>
      <c r="AH518" s="234"/>
      <c r="AI518" s="234"/>
      <c r="AJ518" s="234"/>
      <c r="AK518" s="234"/>
      <c r="AL518" s="234"/>
      <c r="AM518" s="234"/>
      <c r="AN518" s="234"/>
      <c r="AO518" s="234"/>
      <c r="AP518" s="234"/>
      <c r="AQ518" s="234"/>
      <c r="AR518" s="234"/>
      <c r="AS518" s="234"/>
      <c r="AT518" s="234"/>
      <c r="AU518" s="234"/>
    </row>
    <row r="519" spans="2:47" ht="13.5" customHeight="1">
      <c r="B519" s="234"/>
      <c r="C519" s="234"/>
      <c r="D519" s="234"/>
      <c r="E519" s="234"/>
      <c r="F519" s="234"/>
      <c r="G519" s="234"/>
      <c r="H519" s="234"/>
      <c r="I519" s="234"/>
      <c r="J519" s="234"/>
      <c r="K519" s="234"/>
      <c r="L519" s="234"/>
      <c r="M519" s="234"/>
      <c r="N519" s="234"/>
      <c r="O519" s="234"/>
      <c r="P519" s="234"/>
      <c r="Q519" s="234"/>
      <c r="R519" s="234"/>
      <c r="S519" s="234"/>
      <c r="T519" s="234"/>
      <c r="U519" s="234"/>
      <c r="V519" s="234"/>
      <c r="W519" s="234"/>
      <c r="X519" s="234"/>
      <c r="Y519" s="234"/>
      <c r="Z519" s="234"/>
      <c r="AA519" s="234"/>
      <c r="AB519" s="234"/>
      <c r="AC519" s="234"/>
      <c r="AD519" s="234"/>
      <c r="AE519" s="234"/>
      <c r="AF519" s="234"/>
      <c r="AG519" s="234"/>
      <c r="AH519" s="234"/>
      <c r="AI519" s="234"/>
      <c r="AJ519" s="234"/>
      <c r="AK519" s="234"/>
      <c r="AL519" s="234"/>
      <c r="AM519" s="234"/>
      <c r="AN519" s="234"/>
      <c r="AO519" s="234"/>
      <c r="AP519" s="234"/>
      <c r="AQ519" s="234"/>
      <c r="AR519" s="234"/>
      <c r="AS519" s="234"/>
      <c r="AT519" s="234"/>
      <c r="AU519" s="234"/>
    </row>
    <row r="520" spans="2:47" ht="13.5" customHeight="1">
      <c r="B520" s="234"/>
      <c r="C520" s="234"/>
      <c r="D520" s="234"/>
      <c r="E520" s="234"/>
      <c r="F520" s="234"/>
      <c r="G520" s="234"/>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c r="AK520" s="234"/>
      <c r="AL520" s="234"/>
      <c r="AM520" s="234"/>
      <c r="AN520" s="234"/>
      <c r="AO520" s="234"/>
      <c r="AP520" s="234"/>
      <c r="AQ520" s="234"/>
      <c r="AR520" s="234"/>
      <c r="AS520" s="234"/>
      <c r="AT520" s="234"/>
      <c r="AU520" s="234"/>
    </row>
    <row r="521" spans="2:47" ht="13.5" customHeight="1">
      <c r="B521" s="234"/>
      <c r="C521" s="234"/>
      <c r="D521" s="234"/>
      <c r="E521" s="234"/>
      <c r="F521" s="234"/>
      <c r="G521" s="234"/>
      <c r="H521" s="234"/>
      <c r="I521" s="234"/>
      <c r="J521" s="234"/>
      <c r="K521" s="234"/>
      <c r="L521" s="234"/>
      <c r="M521" s="234"/>
      <c r="N521" s="234"/>
      <c r="O521" s="234"/>
      <c r="P521" s="234"/>
      <c r="Q521" s="234"/>
      <c r="R521" s="234"/>
      <c r="S521" s="234"/>
      <c r="T521" s="234"/>
      <c r="U521" s="234"/>
      <c r="V521" s="234"/>
      <c r="W521" s="234"/>
      <c r="X521" s="234"/>
      <c r="Y521" s="234"/>
      <c r="Z521" s="234"/>
      <c r="AA521" s="234"/>
      <c r="AB521" s="234"/>
      <c r="AC521" s="234"/>
      <c r="AD521" s="234"/>
      <c r="AE521" s="234"/>
      <c r="AF521" s="234"/>
      <c r="AG521" s="234"/>
      <c r="AH521" s="234"/>
      <c r="AI521" s="234"/>
      <c r="AJ521" s="234"/>
      <c r="AK521" s="234"/>
      <c r="AL521" s="234"/>
      <c r="AM521" s="234"/>
      <c r="AN521" s="234"/>
      <c r="AO521" s="234"/>
      <c r="AP521" s="234"/>
      <c r="AQ521" s="234"/>
      <c r="AR521" s="234"/>
      <c r="AS521" s="234"/>
      <c r="AT521" s="234"/>
      <c r="AU521" s="234"/>
    </row>
    <row r="522" spans="2:47" ht="13.5" customHeight="1">
      <c r="B522" s="234"/>
      <c r="C522" s="234"/>
      <c r="D522" s="234"/>
      <c r="E522" s="234"/>
      <c r="F522" s="234"/>
      <c r="G522" s="234"/>
      <c r="H522" s="234"/>
      <c r="I522" s="234"/>
      <c r="J522" s="234"/>
      <c r="K522" s="234"/>
      <c r="L522" s="234"/>
      <c r="M522" s="234"/>
      <c r="N522" s="234"/>
      <c r="O522" s="234"/>
      <c r="P522" s="234"/>
      <c r="Q522" s="234"/>
      <c r="R522" s="234"/>
      <c r="S522" s="234"/>
      <c r="T522" s="234"/>
      <c r="U522" s="234"/>
      <c r="V522" s="234"/>
      <c r="W522" s="234"/>
      <c r="X522" s="234"/>
      <c r="Y522" s="234"/>
      <c r="Z522" s="234"/>
      <c r="AA522" s="234"/>
      <c r="AB522" s="234"/>
      <c r="AC522" s="234"/>
      <c r="AD522" s="234"/>
      <c r="AE522" s="234"/>
      <c r="AF522" s="234"/>
      <c r="AG522" s="234"/>
      <c r="AH522" s="234"/>
      <c r="AI522" s="234"/>
      <c r="AJ522" s="234"/>
      <c r="AK522" s="234"/>
      <c r="AL522" s="234"/>
      <c r="AM522" s="234"/>
      <c r="AN522" s="234"/>
      <c r="AO522" s="234"/>
      <c r="AP522" s="234"/>
      <c r="AQ522" s="234"/>
      <c r="AR522" s="234"/>
      <c r="AS522" s="234"/>
      <c r="AT522" s="234"/>
      <c r="AU522" s="234"/>
    </row>
    <row r="523" spans="2:47" ht="13.5" customHeight="1">
      <c r="B523" s="234"/>
      <c r="C523" s="234"/>
      <c r="D523" s="234"/>
      <c r="E523" s="234"/>
      <c r="F523" s="234"/>
      <c r="G523" s="234"/>
      <c r="H523" s="234"/>
      <c r="I523" s="234"/>
      <c r="J523" s="234"/>
      <c r="K523" s="234"/>
      <c r="L523" s="234"/>
      <c r="M523" s="234"/>
      <c r="N523" s="234"/>
      <c r="O523" s="234"/>
      <c r="P523" s="234"/>
      <c r="Q523" s="234"/>
      <c r="R523" s="234"/>
      <c r="S523" s="234"/>
      <c r="T523" s="234"/>
      <c r="U523" s="234"/>
      <c r="V523" s="234"/>
      <c r="W523" s="234"/>
      <c r="X523" s="234"/>
      <c r="Y523" s="234"/>
      <c r="Z523" s="234"/>
      <c r="AA523" s="234"/>
      <c r="AB523" s="234"/>
      <c r="AC523" s="234"/>
      <c r="AD523" s="234"/>
      <c r="AE523" s="234"/>
      <c r="AF523" s="234"/>
      <c r="AG523" s="234"/>
      <c r="AH523" s="234"/>
      <c r="AI523" s="234"/>
      <c r="AJ523" s="234"/>
      <c r="AK523" s="234"/>
      <c r="AL523" s="234"/>
      <c r="AM523" s="234"/>
      <c r="AN523" s="234"/>
      <c r="AO523" s="234"/>
      <c r="AP523" s="234"/>
      <c r="AQ523" s="234"/>
      <c r="AR523" s="234"/>
      <c r="AS523" s="234"/>
      <c r="AT523" s="234"/>
      <c r="AU523" s="234"/>
    </row>
    <row r="524" spans="2:47" ht="13.5" customHeight="1">
      <c r="B524" s="234"/>
      <c r="C524" s="234"/>
      <c r="D524" s="234"/>
      <c r="E524" s="234"/>
      <c r="F524" s="234"/>
      <c r="G524" s="234"/>
      <c r="H524" s="234"/>
      <c r="I524" s="234"/>
      <c r="J524" s="234"/>
      <c r="K524" s="234"/>
      <c r="L524" s="234"/>
      <c r="M524" s="234"/>
      <c r="N524" s="234"/>
      <c r="O524" s="234"/>
      <c r="P524" s="234"/>
      <c r="Q524" s="234"/>
      <c r="R524" s="234"/>
      <c r="S524" s="234"/>
      <c r="T524" s="234"/>
      <c r="U524" s="234"/>
      <c r="V524" s="234"/>
      <c r="W524" s="234"/>
      <c r="X524" s="234"/>
      <c r="Y524" s="234"/>
      <c r="Z524" s="234"/>
      <c r="AA524" s="234"/>
      <c r="AB524" s="234"/>
      <c r="AC524" s="234"/>
      <c r="AD524" s="234"/>
      <c r="AE524" s="234"/>
      <c r="AF524" s="234"/>
      <c r="AG524" s="234"/>
      <c r="AH524" s="234"/>
      <c r="AI524" s="234"/>
      <c r="AJ524" s="234"/>
      <c r="AK524" s="234"/>
      <c r="AL524" s="234"/>
      <c r="AM524" s="234"/>
      <c r="AN524" s="234"/>
      <c r="AO524" s="234"/>
      <c r="AP524" s="234"/>
      <c r="AQ524" s="234"/>
      <c r="AR524" s="234"/>
      <c r="AS524" s="234"/>
      <c r="AT524" s="234"/>
      <c r="AU524" s="234"/>
    </row>
    <row r="525" spans="2:47" ht="13.5" customHeight="1">
      <c r="B525" s="234"/>
      <c r="C525" s="234"/>
      <c r="D525" s="234"/>
      <c r="E525" s="234"/>
      <c r="F525" s="234"/>
      <c r="G525" s="234"/>
      <c r="H525" s="234"/>
      <c r="I525" s="234"/>
      <c r="J525" s="234"/>
      <c r="K525" s="234"/>
      <c r="L525" s="234"/>
      <c r="M525" s="234"/>
      <c r="N525" s="234"/>
      <c r="O525" s="234"/>
      <c r="P525" s="234"/>
      <c r="Q525" s="234"/>
      <c r="R525" s="234"/>
      <c r="S525" s="234"/>
      <c r="T525" s="234"/>
      <c r="U525" s="234"/>
      <c r="V525" s="234"/>
      <c r="W525" s="234"/>
      <c r="X525" s="234"/>
      <c r="Y525" s="234"/>
      <c r="Z525" s="234"/>
      <c r="AA525" s="234"/>
      <c r="AB525" s="234"/>
      <c r="AC525" s="234"/>
      <c r="AD525" s="234"/>
      <c r="AE525" s="234"/>
      <c r="AF525" s="234"/>
      <c r="AG525" s="234"/>
      <c r="AH525" s="234"/>
      <c r="AI525" s="234"/>
      <c r="AJ525" s="234"/>
      <c r="AK525" s="234"/>
      <c r="AL525" s="234"/>
      <c r="AM525" s="234"/>
      <c r="AN525" s="234"/>
      <c r="AO525" s="234"/>
      <c r="AP525" s="234"/>
      <c r="AQ525" s="234"/>
      <c r="AR525" s="234"/>
      <c r="AS525" s="234"/>
      <c r="AT525" s="234"/>
      <c r="AU525" s="234"/>
    </row>
    <row r="526" spans="2:47" ht="13.5" customHeight="1">
      <c r="B526" s="234"/>
      <c r="C526" s="234"/>
      <c r="D526" s="234"/>
      <c r="E526" s="234"/>
      <c r="F526" s="234"/>
      <c r="G526" s="234"/>
      <c r="H526" s="234"/>
      <c r="I526" s="234"/>
      <c r="J526" s="234"/>
      <c r="K526" s="234"/>
      <c r="L526" s="234"/>
      <c r="M526" s="234"/>
      <c r="N526" s="234"/>
      <c r="O526" s="234"/>
      <c r="P526" s="234"/>
      <c r="Q526" s="234"/>
      <c r="R526" s="234"/>
      <c r="S526" s="234"/>
      <c r="T526" s="234"/>
      <c r="U526" s="234"/>
      <c r="V526" s="234"/>
      <c r="W526" s="234"/>
      <c r="X526" s="234"/>
      <c r="Y526" s="234"/>
      <c r="Z526" s="234"/>
      <c r="AA526" s="234"/>
      <c r="AB526" s="234"/>
      <c r="AC526" s="234"/>
      <c r="AD526" s="234"/>
      <c r="AE526" s="234"/>
      <c r="AF526" s="234"/>
      <c r="AG526" s="234"/>
      <c r="AH526" s="234"/>
      <c r="AI526" s="234"/>
      <c r="AJ526" s="234"/>
      <c r="AK526" s="234"/>
      <c r="AL526" s="234"/>
      <c r="AM526" s="234"/>
      <c r="AN526" s="234"/>
      <c r="AO526" s="234"/>
      <c r="AP526" s="234"/>
      <c r="AQ526" s="234"/>
      <c r="AR526" s="234"/>
      <c r="AS526" s="234"/>
      <c r="AT526" s="234"/>
      <c r="AU526" s="234"/>
    </row>
    <row r="527" spans="2:47" ht="13.5" customHeight="1">
      <c r="B527" s="234"/>
      <c r="C527" s="234"/>
      <c r="D527" s="234"/>
      <c r="E527" s="234"/>
      <c r="F527" s="234"/>
      <c r="G527" s="234"/>
      <c r="H527" s="234"/>
      <c r="I527" s="234"/>
      <c r="J527" s="234"/>
      <c r="K527" s="234"/>
      <c r="L527" s="234"/>
      <c r="M527" s="234"/>
      <c r="N527" s="234"/>
      <c r="O527" s="234"/>
      <c r="P527" s="234"/>
      <c r="Q527" s="234"/>
      <c r="R527" s="234"/>
      <c r="S527" s="234"/>
      <c r="T527" s="234"/>
      <c r="U527" s="234"/>
      <c r="V527" s="234"/>
      <c r="W527" s="234"/>
      <c r="X527" s="234"/>
      <c r="Y527" s="234"/>
      <c r="Z527" s="234"/>
      <c r="AA527" s="234"/>
      <c r="AB527" s="234"/>
      <c r="AC527" s="234"/>
      <c r="AD527" s="234"/>
      <c r="AE527" s="234"/>
      <c r="AF527" s="234"/>
      <c r="AG527" s="234"/>
      <c r="AH527" s="234"/>
      <c r="AI527" s="234"/>
      <c r="AJ527" s="234"/>
      <c r="AK527" s="234"/>
      <c r="AL527" s="234"/>
      <c r="AM527" s="234"/>
      <c r="AN527" s="234"/>
      <c r="AO527" s="234"/>
      <c r="AP527" s="234"/>
      <c r="AQ527" s="234"/>
      <c r="AR527" s="234"/>
      <c r="AS527" s="234"/>
      <c r="AT527" s="234"/>
      <c r="AU527" s="234"/>
    </row>
    <row r="528" spans="2:47" ht="13.5" customHeight="1">
      <c r="B528" s="234"/>
      <c r="C528" s="234"/>
      <c r="D528" s="234"/>
      <c r="E528" s="234"/>
      <c r="F528" s="234"/>
      <c r="G528" s="234"/>
      <c r="H528" s="234"/>
      <c r="I528" s="234"/>
      <c r="J528" s="234"/>
      <c r="K528" s="234"/>
      <c r="L528" s="234"/>
      <c r="M528" s="234"/>
      <c r="N528" s="234"/>
      <c r="O528" s="234"/>
      <c r="P528" s="234"/>
      <c r="Q528" s="234"/>
      <c r="R528" s="234"/>
      <c r="S528" s="234"/>
      <c r="T528" s="234"/>
      <c r="U528" s="234"/>
      <c r="V528" s="234"/>
      <c r="W528" s="234"/>
      <c r="X528" s="234"/>
      <c r="Y528" s="234"/>
      <c r="Z528" s="234"/>
      <c r="AA528" s="234"/>
      <c r="AB528" s="234"/>
      <c r="AC528" s="234"/>
      <c r="AD528" s="234"/>
      <c r="AE528" s="234"/>
      <c r="AF528" s="234"/>
      <c r="AG528" s="234"/>
      <c r="AH528" s="234"/>
      <c r="AI528" s="234"/>
      <c r="AJ528" s="234"/>
      <c r="AK528" s="234"/>
      <c r="AL528" s="234"/>
      <c r="AM528" s="234"/>
      <c r="AN528" s="234"/>
      <c r="AO528" s="234"/>
      <c r="AP528" s="234"/>
      <c r="AQ528" s="234"/>
      <c r="AR528" s="234"/>
      <c r="AS528" s="234"/>
      <c r="AT528" s="234"/>
      <c r="AU528" s="234"/>
    </row>
    <row r="529" spans="2:47" ht="13.5" customHeight="1">
      <c r="B529" s="234"/>
      <c r="C529" s="234"/>
      <c r="D529" s="234"/>
      <c r="E529" s="234"/>
      <c r="F529" s="234"/>
      <c r="G529" s="234"/>
      <c r="H529" s="234"/>
      <c r="I529" s="234"/>
      <c r="J529" s="234"/>
      <c r="K529" s="234"/>
      <c r="L529" s="234"/>
      <c r="M529" s="234"/>
      <c r="N529" s="234"/>
      <c r="O529" s="234"/>
      <c r="P529" s="234"/>
      <c r="Q529" s="234"/>
      <c r="R529" s="234"/>
      <c r="S529" s="234"/>
      <c r="T529" s="234"/>
      <c r="U529" s="234"/>
      <c r="V529" s="234"/>
      <c r="W529" s="234"/>
      <c r="X529" s="234"/>
      <c r="Y529" s="234"/>
      <c r="Z529" s="234"/>
      <c r="AA529" s="234"/>
      <c r="AB529" s="234"/>
      <c r="AC529" s="234"/>
      <c r="AD529" s="234"/>
      <c r="AE529" s="234"/>
      <c r="AF529" s="234"/>
      <c r="AG529" s="234"/>
      <c r="AH529" s="234"/>
      <c r="AI529" s="234"/>
      <c r="AJ529" s="234"/>
      <c r="AK529" s="234"/>
      <c r="AL529" s="234"/>
      <c r="AM529" s="234"/>
      <c r="AN529" s="234"/>
      <c r="AO529" s="234"/>
      <c r="AP529" s="234"/>
      <c r="AQ529" s="234"/>
      <c r="AR529" s="234"/>
      <c r="AS529" s="234"/>
      <c r="AT529" s="234"/>
      <c r="AU529" s="234"/>
    </row>
    <row r="530" spans="2:47" ht="13.5" customHeight="1">
      <c r="B530" s="234"/>
      <c r="C530" s="234"/>
      <c r="D530" s="234"/>
      <c r="E530" s="234"/>
      <c r="F530" s="234"/>
      <c r="G530" s="234"/>
      <c r="H530" s="234"/>
      <c r="I530" s="234"/>
      <c r="J530" s="234"/>
      <c r="K530" s="234"/>
      <c r="L530" s="234"/>
      <c r="M530" s="234"/>
      <c r="N530" s="234"/>
      <c r="O530" s="234"/>
      <c r="P530" s="234"/>
      <c r="Q530" s="234"/>
      <c r="R530" s="234"/>
      <c r="S530" s="234"/>
      <c r="T530" s="234"/>
      <c r="U530" s="234"/>
      <c r="V530" s="234"/>
      <c r="W530" s="234"/>
      <c r="X530" s="234"/>
      <c r="Y530" s="234"/>
      <c r="Z530" s="234"/>
      <c r="AA530" s="234"/>
      <c r="AB530" s="234"/>
      <c r="AC530" s="234"/>
      <c r="AD530" s="234"/>
      <c r="AE530" s="234"/>
      <c r="AF530" s="234"/>
      <c r="AG530" s="234"/>
      <c r="AH530" s="234"/>
      <c r="AI530" s="234"/>
      <c r="AJ530" s="234"/>
      <c r="AK530" s="234"/>
      <c r="AL530" s="234"/>
      <c r="AM530" s="234"/>
      <c r="AN530" s="234"/>
      <c r="AO530" s="234"/>
      <c r="AP530" s="234"/>
      <c r="AQ530" s="234"/>
      <c r="AR530" s="234"/>
      <c r="AS530" s="234"/>
      <c r="AT530" s="234"/>
      <c r="AU530" s="234"/>
    </row>
    <row r="531" spans="2:47" ht="13.5" customHeight="1">
      <c r="B531" s="234"/>
      <c r="C531" s="234"/>
      <c r="D531" s="234"/>
      <c r="E531" s="234"/>
      <c r="F531" s="234"/>
      <c r="G531" s="234"/>
      <c r="H531" s="234"/>
      <c r="I531" s="234"/>
      <c r="J531" s="234"/>
      <c r="K531" s="234"/>
      <c r="L531" s="234"/>
      <c r="M531" s="234"/>
      <c r="N531" s="234"/>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234"/>
      <c r="AK531" s="234"/>
      <c r="AL531" s="234"/>
      <c r="AM531" s="234"/>
      <c r="AN531" s="234"/>
      <c r="AO531" s="234"/>
      <c r="AP531" s="234"/>
      <c r="AQ531" s="234"/>
      <c r="AR531" s="234"/>
      <c r="AS531" s="234"/>
      <c r="AT531" s="234"/>
      <c r="AU531" s="234"/>
    </row>
    <row r="532" spans="2:47" ht="13.5" customHeight="1">
      <c r="B532" s="234"/>
      <c r="C532" s="234"/>
      <c r="D532" s="234"/>
      <c r="E532" s="234"/>
      <c r="F532" s="234"/>
      <c r="G532" s="234"/>
      <c r="H532" s="234"/>
      <c r="I532" s="234"/>
      <c r="J532" s="234"/>
      <c r="K532" s="234"/>
      <c r="L532" s="234"/>
      <c r="M532" s="234"/>
      <c r="N532" s="234"/>
      <c r="O532" s="234"/>
      <c r="P532" s="234"/>
      <c r="Q532" s="234"/>
      <c r="R532" s="234"/>
      <c r="S532" s="234"/>
      <c r="T532" s="234"/>
      <c r="U532" s="234"/>
      <c r="V532" s="234"/>
      <c r="W532" s="234"/>
      <c r="X532" s="234"/>
      <c r="Y532" s="234"/>
      <c r="Z532" s="234"/>
      <c r="AA532" s="234"/>
      <c r="AB532" s="234"/>
      <c r="AC532" s="234"/>
      <c r="AD532" s="234"/>
      <c r="AE532" s="234"/>
      <c r="AF532" s="234"/>
      <c r="AG532" s="234"/>
      <c r="AH532" s="234"/>
      <c r="AI532" s="234"/>
      <c r="AJ532" s="234"/>
      <c r="AK532" s="234"/>
      <c r="AL532" s="234"/>
      <c r="AM532" s="234"/>
      <c r="AN532" s="234"/>
      <c r="AO532" s="234"/>
      <c r="AP532" s="234"/>
      <c r="AQ532" s="234"/>
      <c r="AR532" s="234"/>
      <c r="AS532" s="234"/>
      <c r="AT532" s="234"/>
      <c r="AU532" s="234"/>
    </row>
    <row r="533" spans="2:47" ht="13.5" customHeight="1">
      <c r="B533" s="234"/>
      <c r="C533" s="234"/>
      <c r="D533" s="234"/>
      <c r="E533" s="234"/>
      <c r="F533" s="234"/>
      <c r="G533" s="234"/>
      <c r="H533" s="234"/>
      <c r="I533" s="234"/>
      <c r="J533" s="234"/>
      <c r="K533" s="234"/>
      <c r="L533" s="234"/>
      <c r="M533" s="234"/>
      <c r="N533" s="234"/>
      <c r="O533" s="234"/>
      <c r="P533" s="234"/>
      <c r="Q533" s="234"/>
      <c r="R533" s="234"/>
      <c r="S533" s="234"/>
      <c r="T533" s="234"/>
      <c r="U533" s="234"/>
      <c r="V533" s="234"/>
      <c r="W533" s="234"/>
      <c r="X533" s="234"/>
      <c r="Y533" s="234"/>
      <c r="Z533" s="234"/>
      <c r="AA533" s="234"/>
      <c r="AB533" s="234"/>
      <c r="AC533" s="234"/>
      <c r="AD533" s="234"/>
      <c r="AE533" s="234"/>
      <c r="AF533" s="234"/>
      <c r="AG533" s="234"/>
      <c r="AH533" s="234"/>
      <c r="AI533" s="234"/>
      <c r="AJ533" s="234"/>
      <c r="AK533" s="234"/>
      <c r="AL533" s="234"/>
      <c r="AM533" s="234"/>
      <c r="AN533" s="234"/>
      <c r="AO533" s="234"/>
      <c r="AP533" s="234"/>
      <c r="AQ533" s="234"/>
      <c r="AR533" s="234"/>
      <c r="AS533" s="234"/>
      <c r="AT533" s="234"/>
      <c r="AU533" s="234"/>
    </row>
    <row r="534" spans="2:47" ht="13.5" customHeight="1">
      <c r="B534" s="234"/>
      <c r="C534" s="234"/>
      <c r="D534" s="234"/>
      <c r="E534" s="234"/>
      <c r="F534" s="234"/>
      <c r="G534" s="234"/>
      <c r="H534" s="234"/>
      <c r="I534" s="234"/>
      <c r="J534" s="234"/>
      <c r="K534" s="234"/>
      <c r="L534" s="234"/>
      <c r="M534" s="234"/>
      <c r="N534" s="234"/>
      <c r="O534" s="234"/>
      <c r="P534" s="234"/>
      <c r="Q534" s="234"/>
      <c r="R534" s="234"/>
      <c r="S534" s="234"/>
      <c r="T534" s="234"/>
      <c r="U534" s="234"/>
      <c r="V534" s="234"/>
      <c r="W534" s="234"/>
      <c r="X534" s="234"/>
      <c r="Y534" s="234"/>
      <c r="Z534" s="234"/>
      <c r="AA534" s="234"/>
      <c r="AB534" s="234"/>
      <c r="AC534" s="234"/>
      <c r="AD534" s="234"/>
      <c r="AE534" s="234"/>
      <c r="AF534" s="234"/>
      <c r="AG534" s="234"/>
      <c r="AH534" s="234"/>
      <c r="AI534" s="234"/>
      <c r="AJ534" s="234"/>
      <c r="AK534" s="234"/>
      <c r="AL534" s="234"/>
      <c r="AM534" s="234"/>
      <c r="AN534" s="234"/>
      <c r="AO534" s="234"/>
      <c r="AP534" s="234"/>
      <c r="AQ534" s="234"/>
      <c r="AR534" s="234"/>
      <c r="AS534" s="234"/>
      <c r="AT534" s="234"/>
      <c r="AU534" s="234"/>
    </row>
    <row r="535" spans="2:47" ht="13.5" customHeight="1">
      <c r="B535" s="234"/>
      <c r="C535" s="234"/>
      <c r="D535" s="234"/>
      <c r="E535" s="234"/>
      <c r="F535" s="234"/>
      <c r="G535" s="234"/>
      <c r="H535" s="234"/>
      <c r="I535" s="234"/>
      <c r="J535" s="234"/>
      <c r="K535" s="234"/>
      <c r="L535" s="234"/>
      <c r="M535" s="234"/>
      <c r="N535" s="234"/>
      <c r="O535" s="234"/>
      <c r="P535" s="234"/>
      <c r="Q535" s="234"/>
      <c r="R535" s="234"/>
      <c r="S535" s="234"/>
      <c r="T535" s="234"/>
      <c r="U535" s="234"/>
      <c r="V535" s="234"/>
      <c r="W535" s="234"/>
      <c r="X535" s="234"/>
      <c r="Y535" s="234"/>
      <c r="Z535" s="234"/>
      <c r="AA535" s="234"/>
      <c r="AB535" s="234"/>
      <c r="AC535" s="234"/>
      <c r="AD535" s="234"/>
      <c r="AE535" s="234"/>
      <c r="AF535" s="234"/>
      <c r="AG535" s="234"/>
      <c r="AH535" s="234"/>
      <c r="AI535" s="234"/>
      <c r="AJ535" s="234"/>
      <c r="AK535" s="234"/>
      <c r="AL535" s="234"/>
      <c r="AM535" s="234"/>
      <c r="AN535" s="234"/>
      <c r="AO535" s="234"/>
      <c r="AP535" s="234"/>
      <c r="AQ535" s="234"/>
      <c r="AR535" s="234"/>
      <c r="AS535" s="234"/>
      <c r="AT535" s="234"/>
      <c r="AU535" s="234"/>
    </row>
    <row r="536" spans="2:47" ht="13.5" customHeight="1">
      <c r="B536" s="234"/>
      <c r="C536" s="234"/>
      <c r="D536" s="234"/>
      <c r="E536" s="234"/>
      <c r="F536" s="234"/>
      <c r="G536" s="234"/>
      <c r="H536" s="234"/>
      <c r="I536" s="234"/>
      <c r="J536" s="234"/>
      <c r="K536" s="234"/>
      <c r="L536" s="234"/>
      <c r="M536" s="234"/>
      <c r="N536" s="234"/>
      <c r="O536" s="234"/>
      <c r="P536" s="234"/>
      <c r="Q536" s="234"/>
      <c r="R536" s="234"/>
      <c r="S536" s="234"/>
      <c r="T536" s="234"/>
      <c r="U536" s="234"/>
      <c r="V536" s="234"/>
      <c r="W536" s="234"/>
      <c r="X536" s="234"/>
      <c r="Y536" s="234"/>
      <c r="Z536" s="234"/>
      <c r="AA536" s="234"/>
      <c r="AB536" s="234"/>
      <c r="AC536" s="234"/>
      <c r="AD536" s="234"/>
      <c r="AE536" s="234"/>
      <c r="AF536" s="234"/>
      <c r="AG536" s="234"/>
      <c r="AH536" s="234"/>
      <c r="AI536" s="234"/>
      <c r="AJ536" s="234"/>
      <c r="AK536" s="234"/>
      <c r="AL536" s="234"/>
      <c r="AM536" s="234"/>
      <c r="AN536" s="234"/>
      <c r="AO536" s="234"/>
      <c r="AP536" s="234"/>
      <c r="AQ536" s="234"/>
      <c r="AR536" s="234"/>
      <c r="AS536" s="234"/>
      <c r="AT536" s="234"/>
      <c r="AU536" s="234"/>
    </row>
    <row r="537" spans="2:47" ht="13.5" customHeight="1">
      <c r="B537" s="234"/>
      <c r="C537" s="234"/>
      <c r="D537" s="234"/>
      <c r="E537" s="234"/>
      <c r="F537" s="234"/>
      <c r="G537" s="234"/>
      <c r="H537" s="234"/>
      <c r="I537" s="234"/>
      <c r="J537" s="234"/>
      <c r="K537" s="234"/>
      <c r="L537" s="234"/>
      <c r="M537" s="234"/>
      <c r="N537" s="234"/>
      <c r="O537" s="234"/>
      <c r="P537" s="234"/>
      <c r="Q537" s="234"/>
      <c r="R537" s="234"/>
      <c r="S537" s="234"/>
      <c r="T537" s="234"/>
      <c r="U537" s="234"/>
      <c r="V537" s="234"/>
      <c r="W537" s="234"/>
      <c r="X537" s="234"/>
      <c r="Y537" s="234"/>
      <c r="Z537" s="234"/>
      <c r="AA537" s="234"/>
      <c r="AB537" s="234"/>
      <c r="AC537" s="234"/>
      <c r="AD537" s="234"/>
      <c r="AE537" s="234"/>
      <c r="AF537" s="234"/>
      <c r="AG537" s="234"/>
      <c r="AH537" s="234"/>
      <c r="AI537" s="234"/>
      <c r="AJ537" s="234"/>
      <c r="AK537" s="234"/>
      <c r="AL537" s="234"/>
      <c r="AM537" s="234"/>
      <c r="AN537" s="234"/>
      <c r="AO537" s="234"/>
      <c r="AP537" s="234"/>
      <c r="AQ537" s="234"/>
      <c r="AR537" s="234"/>
      <c r="AS537" s="234"/>
      <c r="AT537" s="234"/>
      <c r="AU537" s="234"/>
    </row>
    <row r="538" spans="2:47" ht="13.5" customHeight="1">
      <c r="B538" s="234"/>
      <c r="C538" s="234"/>
      <c r="D538" s="234"/>
      <c r="E538" s="234"/>
      <c r="F538" s="234"/>
      <c r="G538" s="234"/>
      <c r="H538" s="234"/>
      <c r="I538" s="234"/>
      <c r="J538" s="234"/>
      <c r="K538" s="234"/>
      <c r="L538" s="234"/>
      <c r="M538" s="234"/>
      <c r="N538" s="234"/>
      <c r="O538" s="234"/>
      <c r="P538" s="234"/>
      <c r="Q538" s="234"/>
      <c r="R538" s="234"/>
      <c r="S538" s="234"/>
      <c r="T538" s="234"/>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row>
    <row r="539" spans="2:47" ht="13.5" customHeight="1">
      <c r="B539" s="234"/>
      <c r="C539" s="234"/>
      <c r="D539" s="234"/>
      <c r="E539" s="234"/>
      <c r="F539" s="234"/>
      <c r="G539" s="234"/>
      <c r="H539" s="234"/>
      <c r="I539" s="234"/>
      <c r="J539" s="234"/>
      <c r="K539" s="234"/>
      <c r="L539" s="234"/>
      <c r="M539" s="234"/>
      <c r="N539" s="234"/>
      <c r="O539" s="234"/>
      <c r="P539" s="234"/>
      <c r="Q539" s="234"/>
      <c r="R539" s="234"/>
      <c r="S539" s="234"/>
      <c r="T539" s="234"/>
      <c r="U539" s="234"/>
      <c r="V539" s="234"/>
      <c r="W539" s="234"/>
      <c r="X539" s="234"/>
      <c r="Y539" s="234"/>
      <c r="Z539" s="234"/>
      <c r="AA539" s="234"/>
      <c r="AB539" s="234"/>
      <c r="AC539" s="234"/>
      <c r="AD539" s="234"/>
      <c r="AE539" s="234"/>
      <c r="AF539" s="234"/>
      <c r="AG539" s="234"/>
      <c r="AH539" s="234"/>
      <c r="AI539" s="234"/>
      <c r="AJ539" s="234"/>
      <c r="AK539" s="234"/>
      <c r="AL539" s="234"/>
      <c r="AM539" s="234"/>
      <c r="AN539" s="234"/>
      <c r="AO539" s="234"/>
      <c r="AP539" s="234"/>
      <c r="AQ539" s="234"/>
      <c r="AR539" s="234"/>
      <c r="AS539" s="234"/>
      <c r="AT539" s="234"/>
      <c r="AU539" s="234"/>
    </row>
    <row r="540" spans="2:47" ht="13.5" customHeight="1">
      <c r="B540" s="234"/>
      <c r="C540" s="234"/>
      <c r="D540" s="234"/>
      <c r="E540" s="234"/>
      <c r="F540" s="234"/>
      <c r="G540" s="234"/>
      <c r="H540" s="234"/>
      <c r="I540" s="234"/>
      <c r="J540" s="234"/>
      <c r="K540" s="234"/>
      <c r="L540" s="234"/>
      <c r="M540" s="234"/>
      <c r="N540" s="234"/>
      <c r="O540" s="234"/>
      <c r="P540" s="234"/>
      <c r="Q540" s="234"/>
      <c r="R540" s="234"/>
      <c r="S540" s="234"/>
      <c r="T540" s="234"/>
      <c r="U540" s="234"/>
      <c r="V540" s="234"/>
      <c r="W540" s="234"/>
      <c r="X540" s="234"/>
      <c r="Y540" s="234"/>
      <c r="Z540" s="234"/>
      <c r="AA540" s="234"/>
      <c r="AB540" s="234"/>
      <c r="AC540" s="234"/>
      <c r="AD540" s="234"/>
      <c r="AE540" s="234"/>
      <c r="AF540" s="234"/>
      <c r="AG540" s="234"/>
      <c r="AH540" s="234"/>
      <c r="AI540" s="234"/>
      <c r="AJ540" s="234"/>
      <c r="AK540" s="234"/>
      <c r="AL540" s="234"/>
      <c r="AM540" s="234"/>
      <c r="AN540" s="234"/>
      <c r="AO540" s="234"/>
      <c r="AP540" s="234"/>
      <c r="AQ540" s="234"/>
      <c r="AR540" s="234"/>
      <c r="AS540" s="234"/>
      <c r="AT540" s="234"/>
      <c r="AU540" s="234"/>
    </row>
    <row r="541" spans="2:47" ht="13.5" customHeight="1">
      <c r="B541" s="234"/>
      <c r="C541" s="234"/>
      <c r="D541" s="234"/>
      <c r="E541" s="234"/>
      <c r="F541" s="234"/>
      <c r="G541" s="234"/>
      <c r="H541" s="234"/>
      <c r="I541" s="234"/>
      <c r="J541" s="234"/>
      <c r="K541" s="234"/>
      <c r="L541" s="234"/>
      <c r="M541" s="234"/>
      <c r="N541" s="234"/>
      <c r="O541" s="234"/>
      <c r="P541" s="234"/>
      <c r="Q541" s="234"/>
      <c r="R541" s="234"/>
      <c r="S541" s="234"/>
      <c r="T541" s="234"/>
      <c r="U541" s="234"/>
      <c r="V541" s="234"/>
      <c r="W541" s="234"/>
      <c r="X541" s="234"/>
      <c r="Y541" s="234"/>
      <c r="Z541" s="234"/>
      <c r="AA541" s="234"/>
      <c r="AB541" s="234"/>
      <c r="AC541" s="234"/>
      <c r="AD541" s="234"/>
      <c r="AE541" s="234"/>
      <c r="AF541" s="234"/>
      <c r="AG541" s="234"/>
      <c r="AH541" s="234"/>
      <c r="AI541" s="234"/>
      <c r="AJ541" s="234"/>
      <c r="AK541" s="234"/>
      <c r="AL541" s="234"/>
      <c r="AM541" s="234"/>
      <c r="AN541" s="234"/>
      <c r="AO541" s="234"/>
      <c r="AP541" s="234"/>
      <c r="AQ541" s="234"/>
      <c r="AR541" s="234"/>
      <c r="AS541" s="234"/>
      <c r="AT541" s="234"/>
      <c r="AU541" s="234"/>
    </row>
    <row r="542" spans="2:47" ht="13.5" customHeight="1">
      <c r="B542" s="234"/>
      <c r="C542" s="234"/>
      <c r="D542" s="234"/>
      <c r="E542" s="234"/>
      <c r="F542" s="234"/>
      <c r="G542" s="234"/>
      <c r="H542" s="234"/>
      <c r="I542" s="234"/>
      <c r="J542" s="234"/>
      <c r="K542" s="234"/>
      <c r="L542" s="234"/>
      <c r="M542" s="234"/>
      <c r="N542" s="234"/>
      <c r="O542" s="234"/>
      <c r="P542" s="234"/>
      <c r="Q542" s="234"/>
      <c r="R542" s="234"/>
      <c r="S542" s="234"/>
      <c r="T542" s="234"/>
      <c r="U542" s="234"/>
      <c r="V542" s="234"/>
      <c r="W542" s="234"/>
      <c r="X542" s="234"/>
      <c r="Y542" s="234"/>
      <c r="Z542" s="234"/>
      <c r="AA542" s="234"/>
      <c r="AB542" s="234"/>
      <c r="AC542" s="234"/>
      <c r="AD542" s="234"/>
      <c r="AE542" s="234"/>
      <c r="AF542" s="234"/>
      <c r="AG542" s="234"/>
      <c r="AH542" s="234"/>
      <c r="AI542" s="234"/>
      <c r="AJ542" s="234"/>
      <c r="AK542" s="234"/>
      <c r="AL542" s="234"/>
      <c r="AM542" s="234"/>
      <c r="AN542" s="234"/>
      <c r="AO542" s="234"/>
      <c r="AP542" s="234"/>
      <c r="AQ542" s="234"/>
      <c r="AR542" s="234"/>
      <c r="AS542" s="234"/>
      <c r="AT542" s="234"/>
      <c r="AU542" s="234"/>
    </row>
    <row r="543" spans="2:47" ht="13.5" customHeight="1">
      <c r="B543" s="234"/>
      <c r="C543" s="234"/>
      <c r="D543" s="234"/>
      <c r="E543" s="234"/>
      <c r="F543" s="234"/>
      <c r="G543" s="234"/>
      <c r="H543" s="234"/>
      <c r="I543" s="234"/>
      <c r="J543" s="234"/>
      <c r="K543" s="234"/>
      <c r="L543" s="234"/>
      <c r="M543" s="234"/>
      <c r="N543" s="234"/>
      <c r="O543" s="234"/>
      <c r="P543" s="234"/>
      <c r="Q543" s="234"/>
      <c r="R543" s="234"/>
      <c r="S543" s="234"/>
      <c r="T543" s="234"/>
      <c r="U543" s="234"/>
      <c r="V543" s="234"/>
      <c r="W543" s="234"/>
      <c r="X543" s="234"/>
      <c r="Y543" s="234"/>
      <c r="Z543" s="234"/>
      <c r="AA543" s="234"/>
      <c r="AB543" s="234"/>
      <c r="AC543" s="234"/>
      <c r="AD543" s="234"/>
      <c r="AE543" s="234"/>
      <c r="AF543" s="234"/>
      <c r="AG543" s="234"/>
      <c r="AH543" s="234"/>
      <c r="AI543" s="234"/>
      <c r="AJ543" s="234"/>
      <c r="AK543" s="234"/>
      <c r="AL543" s="234"/>
      <c r="AM543" s="234"/>
      <c r="AN543" s="234"/>
      <c r="AO543" s="234"/>
      <c r="AP543" s="234"/>
      <c r="AQ543" s="234"/>
      <c r="AR543" s="234"/>
      <c r="AS543" s="234"/>
      <c r="AT543" s="234"/>
      <c r="AU543" s="234"/>
    </row>
    <row r="544" spans="2:47" ht="13.5" customHeight="1">
      <c r="B544" s="234"/>
      <c r="C544" s="234"/>
      <c r="D544" s="234"/>
      <c r="E544" s="234"/>
      <c r="F544" s="234"/>
      <c r="G544" s="234"/>
      <c r="H544" s="234"/>
      <c r="I544" s="234"/>
      <c r="J544" s="234"/>
      <c r="K544" s="234"/>
      <c r="L544" s="234"/>
      <c r="M544" s="234"/>
      <c r="N544" s="234"/>
      <c r="O544" s="234"/>
      <c r="P544" s="234"/>
      <c r="Q544" s="234"/>
      <c r="R544" s="234"/>
      <c r="S544" s="234"/>
      <c r="T544" s="234"/>
      <c r="U544" s="234"/>
      <c r="V544" s="234"/>
      <c r="W544" s="234"/>
      <c r="X544" s="234"/>
      <c r="Y544" s="234"/>
      <c r="Z544" s="234"/>
      <c r="AA544" s="234"/>
      <c r="AB544" s="234"/>
      <c r="AC544" s="234"/>
      <c r="AD544" s="234"/>
      <c r="AE544" s="234"/>
      <c r="AF544" s="234"/>
      <c r="AG544" s="234"/>
      <c r="AH544" s="234"/>
      <c r="AI544" s="234"/>
      <c r="AJ544" s="234"/>
      <c r="AK544" s="234"/>
      <c r="AL544" s="234"/>
      <c r="AM544" s="234"/>
      <c r="AN544" s="234"/>
      <c r="AO544" s="234"/>
      <c r="AP544" s="234"/>
      <c r="AQ544" s="234"/>
      <c r="AR544" s="234"/>
      <c r="AS544" s="234"/>
      <c r="AT544" s="234"/>
      <c r="AU544" s="234"/>
    </row>
    <row r="545" spans="2:47" ht="13.5" customHeight="1">
      <c r="B545" s="234"/>
      <c r="C545" s="234"/>
      <c r="D545" s="234"/>
      <c r="E545" s="234"/>
      <c r="F545" s="234"/>
      <c r="G545" s="234"/>
      <c r="H545" s="234"/>
      <c r="I545" s="234"/>
      <c r="J545" s="234"/>
      <c r="K545" s="234"/>
      <c r="L545" s="234"/>
      <c r="M545" s="234"/>
      <c r="N545" s="234"/>
      <c r="O545" s="234"/>
      <c r="P545" s="234"/>
      <c r="Q545" s="234"/>
      <c r="R545" s="234"/>
      <c r="S545" s="234"/>
      <c r="T545" s="234"/>
      <c r="U545" s="234"/>
      <c r="V545" s="234"/>
      <c r="W545" s="234"/>
      <c r="X545" s="234"/>
      <c r="Y545" s="234"/>
      <c r="Z545" s="234"/>
      <c r="AA545" s="234"/>
      <c r="AB545" s="234"/>
      <c r="AC545" s="234"/>
      <c r="AD545" s="234"/>
      <c r="AE545" s="234"/>
      <c r="AF545" s="234"/>
      <c r="AG545" s="234"/>
      <c r="AH545" s="234"/>
      <c r="AI545" s="234"/>
      <c r="AJ545" s="234"/>
      <c r="AK545" s="234"/>
      <c r="AL545" s="234"/>
      <c r="AM545" s="234"/>
      <c r="AN545" s="234"/>
      <c r="AO545" s="234"/>
      <c r="AP545" s="234"/>
      <c r="AQ545" s="234"/>
      <c r="AR545" s="234"/>
      <c r="AS545" s="234"/>
      <c r="AT545" s="234"/>
      <c r="AU545" s="234"/>
    </row>
    <row r="546" spans="2:47" ht="13.5" customHeight="1">
      <c r="B546" s="234"/>
      <c r="C546" s="234"/>
      <c r="D546" s="234"/>
      <c r="E546" s="234"/>
      <c r="F546" s="234"/>
      <c r="G546" s="234"/>
      <c r="H546" s="234"/>
      <c r="I546" s="234"/>
      <c r="J546" s="234"/>
      <c r="K546" s="234"/>
      <c r="L546" s="234"/>
      <c r="M546" s="234"/>
      <c r="N546" s="234"/>
      <c r="O546" s="234"/>
      <c r="P546" s="234"/>
      <c r="Q546" s="234"/>
      <c r="R546" s="234"/>
      <c r="S546" s="234"/>
      <c r="T546" s="234"/>
      <c r="U546" s="234"/>
      <c r="V546" s="234"/>
      <c r="W546" s="234"/>
      <c r="X546" s="234"/>
      <c r="Y546" s="234"/>
      <c r="Z546" s="234"/>
      <c r="AA546" s="234"/>
      <c r="AB546" s="234"/>
      <c r="AC546" s="234"/>
      <c r="AD546" s="234"/>
      <c r="AE546" s="234"/>
      <c r="AF546" s="234"/>
      <c r="AG546" s="234"/>
      <c r="AH546" s="234"/>
      <c r="AI546" s="234"/>
      <c r="AJ546" s="234"/>
      <c r="AK546" s="234"/>
      <c r="AL546" s="234"/>
      <c r="AM546" s="234"/>
      <c r="AN546" s="234"/>
      <c r="AO546" s="234"/>
      <c r="AP546" s="234"/>
      <c r="AQ546" s="234"/>
      <c r="AR546" s="234"/>
      <c r="AS546" s="234"/>
      <c r="AT546" s="234"/>
      <c r="AU546" s="234"/>
    </row>
    <row r="547" spans="2:47" ht="13.5" customHeight="1">
      <c r="B547" s="234"/>
      <c r="C547" s="234"/>
      <c r="D547" s="234"/>
      <c r="E547" s="234"/>
      <c r="F547" s="234"/>
      <c r="G547" s="234"/>
      <c r="H547" s="234"/>
      <c r="I547" s="234"/>
      <c r="J547" s="234"/>
      <c r="K547" s="234"/>
      <c r="L547" s="234"/>
      <c r="M547" s="234"/>
      <c r="N547" s="234"/>
      <c r="O547" s="234"/>
      <c r="P547" s="234"/>
      <c r="Q547" s="234"/>
      <c r="R547" s="234"/>
      <c r="S547" s="234"/>
      <c r="T547" s="234"/>
      <c r="U547" s="234"/>
      <c r="V547" s="234"/>
      <c r="W547" s="234"/>
      <c r="X547" s="234"/>
      <c r="Y547" s="234"/>
      <c r="Z547" s="234"/>
      <c r="AA547" s="234"/>
      <c r="AB547" s="234"/>
      <c r="AC547" s="234"/>
      <c r="AD547" s="234"/>
      <c r="AE547" s="234"/>
      <c r="AF547" s="234"/>
      <c r="AG547" s="234"/>
      <c r="AH547" s="234"/>
      <c r="AI547" s="234"/>
      <c r="AJ547" s="234"/>
      <c r="AK547" s="234"/>
      <c r="AL547" s="234"/>
      <c r="AM547" s="234"/>
      <c r="AN547" s="234"/>
      <c r="AO547" s="234"/>
      <c r="AP547" s="234"/>
      <c r="AQ547" s="234"/>
      <c r="AR547" s="234"/>
      <c r="AS547" s="234"/>
      <c r="AT547" s="234"/>
      <c r="AU547" s="234"/>
    </row>
    <row r="548" spans="2:47" ht="13.5" customHeight="1">
      <c r="B548" s="234"/>
      <c r="C548" s="234"/>
      <c r="D548" s="234"/>
      <c r="E548" s="234"/>
      <c r="F548" s="234"/>
      <c r="G548" s="234"/>
      <c r="H548" s="234"/>
      <c r="I548" s="234"/>
      <c r="J548" s="234"/>
      <c r="K548" s="234"/>
      <c r="L548" s="234"/>
      <c r="M548" s="234"/>
      <c r="N548" s="234"/>
      <c r="O548" s="234"/>
      <c r="P548" s="234"/>
      <c r="Q548" s="234"/>
      <c r="R548" s="234"/>
      <c r="S548" s="234"/>
      <c r="T548" s="234"/>
      <c r="U548" s="234"/>
      <c r="V548" s="234"/>
      <c r="W548" s="234"/>
      <c r="X548" s="234"/>
      <c r="Y548" s="234"/>
      <c r="Z548" s="234"/>
      <c r="AA548" s="234"/>
      <c r="AB548" s="234"/>
      <c r="AC548" s="234"/>
      <c r="AD548" s="234"/>
      <c r="AE548" s="234"/>
      <c r="AF548" s="234"/>
      <c r="AG548" s="234"/>
      <c r="AH548" s="234"/>
      <c r="AI548" s="234"/>
      <c r="AJ548" s="234"/>
      <c r="AK548" s="234"/>
      <c r="AL548" s="234"/>
      <c r="AM548" s="234"/>
      <c r="AN548" s="234"/>
      <c r="AO548" s="234"/>
      <c r="AP548" s="234"/>
      <c r="AQ548" s="234"/>
      <c r="AR548" s="234"/>
      <c r="AS548" s="234"/>
      <c r="AT548" s="234"/>
      <c r="AU548" s="234"/>
    </row>
    <row r="549" spans="2:47" ht="13.5" customHeight="1">
      <c r="B549" s="234"/>
      <c r="C549" s="234"/>
      <c r="D549" s="234"/>
      <c r="E549" s="234"/>
      <c r="F549" s="234"/>
      <c r="G549" s="234"/>
      <c r="H549" s="234"/>
      <c r="I549" s="234"/>
      <c r="J549" s="234"/>
      <c r="K549" s="234"/>
      <c r="L549" s="234"/>
      <c r="M549" s="234"/>
      <c r="N549" s="234"/>
      <c r="O549" s="234"/>
      <c r="P549" s="234"/>
      <c r="Q549" s="234"/>
      <c r="R549" s="234"/>
      <c r="S549" s="234"/>
      <c r="T549" s="234"/>
      <c r="U549" s="234"/>
      <c r="V549" s="234"/>
      <c r="W549" s="234"/>
      <c r="X549" s="234"/>
      <c r="Y549" s="234"/>
      <c r="Z549" s="234"/>
      <c r="AA549" s="234"/>
      <c r="AB549" s="234"/>
      <c r="AC549" s="234"/>
      <c r="AD549" s="234"/>
      <c r="AE549" s="234"/>
      <c r="AF549" s="234"/>
      <c r="AG549" s="234"/>
      <c r="AH549" s="234"/>
      <c r="AI549" s="234"/>
      <c r="AJ549" s="234"/>
      <c r="AK549" s="234"/>
      <c r="AL549" s="234"/>
      <c r="AM549" s="234"/>
      <c r="AN549" s="234"/>
      <c r="AO549" s="234"/>
      <c r="AP549" s="234"/>
      <c r="AQ549" s="234"/>
      <c r="AR549" s="234"/>
      <c r="AS549" s="234"/>
      <c r="AT549" s="234"/>
      <c r="AU549" s="234"/>
    </row>
    <row r="550" spans="2:47" ht="13.5" customHeight="1">
      <c r="B550" s="234"/>
      <c r="C550" s="234"/>
      <c r="D550" s="234"/>
      <c r="E550" s="234"/>
      <c r="F550" s="234"/>
      <c r="G550" s="234"/>
      <c r="H550" s="234"/>
      <c r="I550" s="234"/>
      <c r="J550" s="234"/>
      <c r="K550" s="234"/>
      <c r="L550" s="234"/>
      <c r="M550" s="234"/>
      <c r="N550" s="234"/>
      <c r="O550" s="234"/>
      <c r="P550" s="234"/>
      <c r="Q550" s="234"/>
      <c r="R550" s="234"/>
      <c r="S550" s="234"/>
      <c r="T550" s="234"/>
      <c r="U550" s="234"/>
      <c r="V550" s="234"/>
      <c r="W550" s="234"/>
      <c r="X550" s="234"/>
      <c r="Y550" s="234"/>
      <c r="Z550" s="234"/>
      <c r="AA550" s="234"/>
      <c r="AB550" s="234"/>
      <c r="AC550" s="234"/>
      <c r="AD550" s="234"/>
      <c r="AE550" s="234"/>
      <c r="AF550" s="234"/>
      <c r="AG550" s="234"/>
      <c r="AH550" s="234"/>
      <c r="AI550" s="234"/>
      <c r="AJ550" s="234"/>
      <c r="AK550" s="234"/>
      <c r="AL550" s="234"/>
      <c r="AM550" s="234"/>
      <c r="AN550" s="234"/>
      <c r="AO550" s="234"/>
      <c r="AP550" s="234"/>
      <c r="AQ550" s="234"/>
      <c r="AR550" s="234"/>
      <c r="AS550" s="234"/>
      <c r="AT550" s="234"/>
      <c r="AU550" s="234"/>
    </row>
    <row r="551" spans="2:47" ht="13.5" customHeight="1">
      <c r="B551" s="234"/>
      <c r="C551" s="234"/>
      <c r="D551" s="234"/>
      <c r="E551" s="234"/>
      <c r="F551" s="234"/>
      <c r="G551" s="234"/>
      <c r="H551" s="234"/>
      <c r="I551" s="234"/>
      <c r="J551" s="234"/>
      <c r="K551" s="234"/>
      <c r="L551" s="234"/>
      <c r="M551" s="234"/>
      <c r="N551" s="234"/>
      <c r="O551" s="234"/>
      <c r="P551" s="234"/>
      <c r="Q551" s="234"/>
      <c r="R551" s="234"/>
      <c r="S551" s="234"/>
      <c r="T551" s="234"/>
      <c r="U551" s="234"/>
      <c r="V551" s="234"/>
      <c r="W551" s="234"/>
      <c r="X551" s="234"/>
      <c r="Y551" s="234"/>
      <c r="Z551" s="234"/>
      <c r="AA551" s="234"/>
      <c r="AB551" s="234"/>
      <c r="AC551" s="234"/>
      <c r="AD551" s="234"/>
      <c r="AE551" s="234"/>
      <c r="AF551" s="234"/>
      <c r="AG551" s="234"/>
      <c r="AH551" s="234"/>
      <c r="AI551" s="234"/>
      <c r="AJ551" s="234"/>
      <c r="AK551" s="234"/>
      <c r="AL551" s="234"/>
      <c r="AM551" s="234"/>
      <c r="AN551" s="234"/>
      <c r="AO551" s="234"/>
      <c r="AP551" s="234"/>
      <c r="AQ551" s="234"/>
      <c r="AR551" s="234"/>
      <c r="AS551" s="234"/>
      <c r="AT551" s="234"/>
      <c r="AU551" s="234"/>
    </row>
    <row r="552" spans="2:47" ht="13.5" customHeight="1">
      <c r="B552" s="234"/>
      <c r="C552" s="234"/>
      <c r="D552" s="234"/>
      <c r="E552" s="234"/>
      <c r="F552" s="234"/>
      <c r="G552" s="234"/>
      <c r="H552" s="234"/>
      <c r="I552" s="234"/>
      <c r="J552" s="234"/>
      <c r="K552" s="234"/>
      <c r="L552" s="234"/>
      <c r="M552" s="234"/>
      <c r="N552" s="234"/>
      <c r="O552" s="234"/>
      <c r="P552" s="234"/>
      <c r="Q552" s="234"/>
      <c r="R552" s="234"/>
      <c r="S552" s="234"/>
      <c r="T552" s="234"/>
      <c r="U552" s="234"/>
      <c r="V552" s="234"/>
      <c r="W552" s="234"/>
      <c r="X552" s="234"/>
      <c r="Y552" s="234"/>
      <c r="Z552" s="234"/>
      <c r="AA552" s="234"/>
      <c r="AB552" s="234"/>
      <c r="AC552" s="234"/>
      <c r="AD552" s="234"/>
      <c r="AE552" s="234"/>
      <c r="AF552" s="234"/>
      <c r="AG552" s="234"/>
      <c r="AH552" s="234"/>
      <c r="AI552" s="234"/>
      <c r="AJ552" s="234"/>
      <c r="AK552" s="234"/>
      <c r="AL552" s="234"/>
      <c r="AM552" s="234"/>
      <c r="AN552" s="234"/>
      <c r="AO552" s="234"/>
      <c r="AP552" s="234"/>
      <c r="AQ552" s="234"/>
      <c r="AR552" s="234"/>
      <c r="AS552" s="234"/>
      <c r="AT552" s="234"/>
      <c r="AU552" s="234"/>
    </row>
    <row r="553" spans="2:47" ht="13.5" customHeight="1">
      <c r="B553" s="234"/>
      <c r="C553" s="234"/>
      <c r="D553" s="234"/>
      <c r="E553" s="234"/>
      <c r="F553" s="234"/>
      <c r="G553" s="234"/>
      <c r="H553" s="234"/>
      <c r="I553" s="234"/>
      <c r="J553" s="234"/>
      <c r="K553" s="234"/>
      <c r="L553" s="234"/>
      <c r="M553" s="234"/>
      <c r="N553" s="234"/>
      <c r="O553" s="234"/>
      <c r="P553" s="234"/>
      <c r="Q553" s="234"/>
      <c r="R553" s="234"/>
      <c r="S553" s="234"/>
      <c r="T553" s="234"/>
      <c r="U553" s="234"/>
      <c r="V553" s="234"/>
      <c r="W553" s="234"/>
      <c r="X553" s="234"/>
      <c r="Y553" s="234"/>
      <c r="Z553" s="234"/>
      <c r="AA553" s="234"/>
      <c r="AB553" s="234"/>
      <c r="AC553" s="234"/>
      <c r="AD553" s="234"/>
      <c r="AE553" s="234"/>
      <c r="AF553" s="234"/>
      <c r="AG553" s="234"/>
      <c r="AH553" s="234"/>
      <c r="AI553" s="234"/>
      <c r="AJ553" s="234"/>
      <c r="AK553" s="234"/>
      <c r="AL553" s="234"/>
      <c r="AM553" s="234"/>
      <c r="AN553" s="234"/>
      <c r="AO553" s="234"/>
      <c r="AP553" s="234"/>
      <c r="AQ553" s="234"/>
      <c r="AR553" s="234"/>
      <c r="AS553" s="234"/>
      <c r="AT553" s="234"/>
      <c r="AU553" s="234"/>
    </row>
    <row r="554" spans="2:47" ht="13.5" customHeight="1">
      <c r="B554" s="234"/>
      <c r="C554" s="234"/>
      <c r="D554" s="234"/>
      <c r="E554" s="234"/>
      <c r="F554" s="234"/>
      <c r="G554" s="234"/>
      <c r="H554" s="234"/>
      <c r="I554" s="234"/>
      <c r="J554" s="234"/>
      <c r="K554" s="234"/>
      <c r="L554" s="234"/>
      <c r="M554" s="234"/>
      <c r="N554" s="234"/>
      <c r="O554" s="234"/>
      <c r="P554" s="234"/>
      <c r="Q554" s="234"/>
      <c r="R554" s="234"/>
      <c r="S554" s="234"/>
      <c r="T554" s="234"/>
      <c r="U554" s="234"/>
      <c r="V554" s="234"/>
      <c r="W554" s="234"/>
      <c r="X554" s="234"/>
      <c r="Y554" s="234"/>
      <c r="Z554" s="234"/>
      <c r="AA554" s="234"/>
      <c r="AB554" s="234"/>
      <c r="AC554" s="234"/>
      <c r="AD554" s="234"/>
      <c r="AE554" s="234"/>
      <c r="AF554" s="234"/>
      <c r="AG554" s="234"/>
      <c r="AH554" s="234"/>
      <c r="AI554" s="234"/>
      <c r="AJ554" s="234"/>
      <c r="AK554" s="234"/>
      <c r="AL554" s="234"/>
      <c r="AM554" s="234"/>
      <c r="AN554" s="234"/>
      <c r="AO554" s="234"/>
      <c r="AP554" s="234"/>
      <c r="AQ554" s="234"/>
      <c r="AR554" s="234"/>
      <c r="AS554" s="234"/>
      <c r="AT554" s="234"/>
      <c r="AU554" s="234"/>
    </row>
    <row r="555" spans="2:47" ht="13.5" customHeight="1">
      <c r="B555" s="234"/>
      <c r="C555" s="234"/>
      <c r="D555" s="234"/>
      <c r="E555" s="234"/>
      <c r="F555" s="234"/>
      <c r="G555" s="234"/>
      <c r="H555" s="234"/>
      <c r="I555" s="234"/>
      <c r="J555" s="234"/>
      <c r="K555" s="234"/>
      <c r="L555" s="234"/>
      <c r="M555" s="234"/>
      <c r="N555" s="234"/>
      <c r="O555" s="234"/>
      <c r="P555" s="234"/>
      <c r="Q555" s="234"/>
      <c r="R555" s="234"/>
      <c r="S555" s="234"/>
      <c r="T555" s="234"/>
      <c r="U555" s="234"/>
      <c r="V555" s="234"/>
      <c r="W555" s="234"/>
      <c r="X555" s="234"/>
      <c r="Y555" s="234"/>
      <c r="Z555" s="234"/>
      <c r="AA555" s="234"/>
      <c r="AB555" s="234"/>
      <c r="AC555" s="234"/>
      <c r="AD555" s="234"/>
      <c r="AE555" s="234"/>
      <c r="AF555" s="234"/>
      <c r="AG555" s="234"/>
      <c r="AH555" s="234"/>
      <c r="AI555" s="234"/>
      <c r="AJ555" s="234"/>
      <c r="AK555" s="234"/>
      <c r="AL555" s="234"/>
      <c r="AM555" s="234"/>
      <c r="AN555" s="234"/>
      <c r="AO555" s="234"/>
      <c r="AP555" s="234"/>
      <c r="AQ555" s="234"/>
      <c r="AR555" s="234"/>
      <c r="AS555" s="234"/>
      <c r="AT555" s="234"/>
      <c r="AU555" s="234"/>
    </row>
    <row r="556" spans="2:47" ht="13.5" customHeight="1">
      <c r="B556" s="234"/>
      <c r="C556" s="234"/>
      <c r="D556" s="234"/>
      <c r="E556" s="234"/>
      <c r="F556" s="234"/>
      <c r="G556" s="234"/>
      <c r="H556" s="234"/>
      <c r="I556" s="234"/>
      <c r="J556" s="234"/>
      <c r="K556" s="234"/>
      <c r="L556" s="234"/>
      <c r="M556" s="234"/>
      <c r="N556" s="234"/>
      <c r="O556" s="234"/>
      <c r="P556" s="234"/>
      <c r="Q556" s="234"/>
      <c r="R556" s="234"/>
      <c r="S556" s="234"/>
      <c r="T556" s="234"/>
      <c r="U556" s="234"/>
      <c r="V556" s="234"/>
      <c r="W556" s="234"/>
      <c r="X556" s="234"/>
      <c r="Y556" s="234"/>
      <c r="Z556" s="234"/>
      <c r="AA556" s="234"/>
      <c r="AB556" s="234"/>
      <c r="AC556" s="234"/>
      <c r="AD556" s="234"/>
      <c r="AE556" s="234"/>
      <c r="AF556" s="234"/>
      <c r="AG556" s="234"/>
      <c r="AH556" s="234"/>
      <c r="AI556" s="234"/>
      <c r="AJ556" s="234"/>
      <c r="AK556" s="234"/>
      <c r="AL556" s="234"/>
      <c r="AM556" s="234"/>
      <c r="AN556" s="234"/>
      <c r="AO556" s="234"/>
      <c r="AP556" s="234"/>
      <c r="AQ556" s="234"/>
      <c r="AR556" s="234"/>
      <c r="AS556" s="234"/>
      <c r="AT556" s="234"/>
      <c r="AU556" s="234"/>
    </row>
    <row r="557" spans="2:47" ht="13.5" customHeight="1">
      <c r="B557" s="234"/>
      <c r="C557" s="234"/>
      <c r="D557" s="234"/>
      <c r="E557" s="234"/>
      <c r="F557" s="234"/>
      <c r="G557" s="234"/>
      <c r="H557" s="234"/>
      <c r="I557" s="234"/>
      <c r="J557" s="234"/>
      <c r="K557" s="234"/>
      <c r="L557" s="234"/>
      <c r="M557" s="234"/>
      <c r="N557" s="234"/>
      <c r="O557" s="234"/>
      <c r="P557" s="234"/>
      <c r="Q557" s="234"/>
      <c r="R557" s="234"/>
      <c r="S557" s="234"/>
      <c r="T557" s="234"/>
      <c r="U557" s="234"/>
      <c r="V557" s="234"/>
      <c r="W557" s="234"/>
      <c r="X557" s="234"/>
      <c r="Y557" s="234"/>
      <c r="Z557" s="234"/>
      <c r="AA557" s="234"/>
      <c r="AB557" s="234"/>
      <c r="AC557" s="234"/>
      <c r="AD557" s="234"/>
      <c r="AE557" s="234"/>
      <c r="AF557" s="234"/>
      <c r="AG557" s="234"/>
      <c r="AH557" s="234"/>
      <c r="AI557" s="234"/>
      <c r="AJ557" s="234"/>
      <c r="AK557" s="234"/>
      <c r="AL557" s="234"/>
      <c r="AM557" s="234"/>
      <c r="AN557" s="234"/>
      <c r="AO557" s="234"/>
      <c r="AP557" s="234"/>
      <c r="AQ557" s="234"/>
      <c r="AR557" s="234"/>
      <c r="AS557" s="234"/>
      <c r="AT557" s="234"/>
      <c r="AU557" s="234"/>
    </row>
    <row r="558" spans="2:47" ht="13.5" customHeight="1">
      <c r="B558" s="234"/>
      <c r="C558" s="234"/>
      <c r="D558" s="234"/>
      <c r="E558" s="234"/>
      <c r="F558" s="234"/>
      <c r="G558" s="234"/>
      <c r="H558" s="234"/>
      <c r="I558" s="234"/>
      <c r="J558" s="234"/>
      <c r="K558" s="234"/>
      <c r="L558" s="234"/>
      <c r="M558" s="234"/>
      <c r="N558" s="234"/>
      <c r="O558" s="234"/>
      <c r="P558" s="234"/>
      <c r="Q558" s="234"/>
      <c r="R558" s="234"/>
      <c r="S558" s="234"/>
      <c r="T558" s="234"/>
      <c r="U558" s="234"/>
      <c r="V558" s="234"/>
      <c r="W558" s="234"/>
      <c r="X558" s="234"/>
      <c r="Y558" s="234"/>
      <c r="Z558" s="234"/>
      <c r="AA558" s="234"/>
      <c r="AB558" s="234"/>
      <c r="AC558" s="234"/>
      <c r="AD558" s="234"/>
      <c r="AE558" s="234"/>
      <c r="AF558" s="234"/>
      <c r="AG558" s="234"/>
      <c r="AH558" s="234"/>
      <c r="AI558" s="234"/>
      <c r="AJ558" s="234"/>
      <c r="AK558" s="234"/>
      <c r="AL558" s="234"/>
      <c r="AM558" s="234"/>
      <c r="AN558" s="234"/>
      <c r="AO558" s="234"/>
      <c r="AP558" s="234"/>
      <c r="AQ558" s="234"/>
      <c r="AR558" s="234"/>
      <c r="AS558" s="234"/>
      <c r="AT558" s="234"/>
      <c r="AU558" s="234"/>
    </row>
    <row r="559" spans="2:47" ht="13.5" customHeight="1">
      <c r="B559" s="234"/>
      <c r="C559" s="234"/>
      <c r="D559" s="234"/>
      <c r="E559" s="234"/>
      <c r="F559" s="234"/>
      <c r="G559" s="234"/>
      <c r="H559" s="234"/>
      <c r="I559" s="234"/>
      <c r="J559" s="234"/>
      <c r="K559" s="234"/>
      <c r="L559" s="234"/>
      <c r="M559" s="234"/>
      <c r="N559" s="234"/>
      <c r="O559" s="234"/>
      <c r="P559" s="234"/>
      <c r="Q559" s="234"/>
      <c r="R559" s="234"/>
      <c r="S559" s="234"/>
      <c r="T559" s="234"/>
      <c r="U559" s="234"/>
      <c r="V559" s="234"/>
      <c r="W559" s="234"/>
      <c r="X559" s="234"/>
      <c r="Y559" s="234"/>
      <c r="Z559" s="234"/>
      <c r="AA559" s="234"/>
      <c r="AB559" s="234"/>
      <c r="AC559" s="234"/>
      <c r="AD559" s="234"/>
      <c r="AE559" s="234"/>
      <c r="AF559" s="234"/>
      <c r="AG559" s="234"/>
      <c r="AH559" s="234"/>
      <c r="AI559" s="234"/>
      <c r="AJ559" s="234"/>
      <c r="AK559" s="234"/>
      <c r="AL559" s="234"/>
      <c r="AM559" s="234"/>
      <c r="AN559" s="234"/>
      <c r="AO559" s="234"/>
      <c r="AP559" s="234"/>
      <c r="AQ559" s="234"/>
      <c r="AR559" s="234"/>
      <c r="AS559" s="234"/>
      <c r="AT559" s="234"/>
      <c r="AU559" s="234"/>
    </row>
    <row r="560" spans="2:47" ht="13.5" customHeight="1">
      <c r="B560" s="234"/>
      <c r="C560" s="234"/>
      <c r="D560" s="234"/>
      <c r="E560" s="234"/>
      <c r="F560" s="234"/>
      <c r="G560" s="234"/>
      <c r="H560" s="234"/>
      <c r="I560" s="234"/>
      <c r="J560" s="234"/>
      <c r="K560" s="234"/>
      <c r="L560" s="234"/>
      <c r="M560" s="234"/>
      <c r="N560" s="234"/>
      <c r="O560" s="234"/>
      <c r="P560" s="234"/>
      <c r="Q560" s="234"/>
      <c r="R560" s="234"/>
      <c r="S560" s="234"/>
      <c r="T560" s="234"/>
      <c r="U560" s="234"/>
      <c r="V560" s="234"/>
      <c r="W560" s="234"/>
      <c r="X560" s="234"/>
      <c r="Y560" s="234"/>
      <c r="Z560" s="234"/>
      <c r="AA560" s="234"/>
      <c r="AB560" s="234"/>
      <c r="AC560" s="234"/>
      <c r="AD560" s="234"/>
      <c r="AE560" s="234"/>
      <c r="AF560" s="234"/>
      <c r="AG560" s="234"/>
      <c r="AH560" s="234"/>
      <c r="AI560" s="234"/>
      <c r="AJ560" s="234"/>
      <c r="AK560" s="234"/>
      <c r="AL560" s="234"/>
      <c r="AM560" s="234"/>
      <c r="AN560" s="234"/>
      <c r="AO560" s="234"/>
      <c r="AP560" s="234"/>
      <c r="AQ560" s="234"/>
      <c r="AR560" s="234"/>
      <c r="AS560" s="234"/>
      <c r="AT560" s="234"/>
      <c r="AU560" s="234"/>
    </row>
    <row r="561" spans="2:47" ht="13.5" customHeight="1">
      <c r="B561" s="234"/>
      <c r="C561" s="234"/>
      <c r="D561" s="234"/>
      <c r="E561" s="234"/>
      <c r="F561" s="234"/>
      <c r="G561" s="234"/>
      <c r="H561" s="234"/>
      <c r="I561" s="234"/>
      <c r="J561" s="234"/>
      <c r="K561" s="234"/>
      <c r="L561" s="234"/>
      <c r="M561" s="234"/>
      <c r="N561" s="234"/>
      <c r="O561" s="234"/>
      <c r="P561" s="234"/>
      <c r="Q561" s="234"/>
      <c r="R561" s="234"/>
      <c r="S561" s="234"/>
      <c r="T561" s="234"/>
      <c r="U561" s="234"/>
      <c r="V561" s="234"/>
      <c r="W561" s="234"/>
      <c r="X561" s="234"/>
      <c r="Y561" s="234"/>
      <c r="Z561" s="234"/>
      <c r="AA561" s="234"/>
      <c r="AB561" s="234"/>
      <c r="AC561" s="234"/>
      <c r="AD561" s="234"/>
      <c r="AE561" s="234"/>
      <c r="AF561" s="234"/>
      <c r="AG561" s="234"/>
      <c r="AH561" s="234"/>
      <c r="AI561" s="234"/>
      <c r="AJ561" s="234"/>
      <c r="AK561" s="234"/>
      <c r="AL561" s="234"/>
      <c r="AM561" s="234"/>
      <c r="AN561" s="234"/>
      <c r="AO561" s="234"/>
      <c r="AP561" s="234"/>
      <c r="AQ561" s="234"/>
      <c r="AR561" s="234"/>
      <c r="AS561" s="234"/>
      <c r="AT561" s="234"/>
      <c r="AU561" s="234"/>
    </row>
    <row r="562" spans="2:47" ht="13.5" customHeight="1">
      <c r="B562" s="234"/>
      <c r="C562" s="234"/>
      <c r="D562" s="234"/>
      <c r="E562" s="234"/>
      <c r="F562" s="234"/>
      <c r="G562" s="234"/>
      <c r="H562" s="234"/>
      <c r="I562" s="234"/>
      <c r="J562" s="234"/>
      <c r="K562" s="234"/>
      <c r="L562" s="234"/>
      <c r="M562" s="234"/>
      <c r="N562" s="234"/>
      <c r="O562" s="234"/>
      <c r="P562" s="234"/>
      <c r="Q562" s="234"/>
      <c r="R562" s="234"/>
      <c r="S562" s="234"/>
      <c r="T562" s="234"/>
      <c r="U562" s="234"/>
      <c r="V562" s="234"/>
      <c r="W562" s="234"/>
      <c r="X562" s="234"/>
      <c r="Y562" s="234"/>
      <c r="Z562" s="234"/>
      <c r="AA562" s="234"/>
      <c r="AB562" s="234"/>
      <c r="AC562" s="234"/>
      <c r="AD562" s="234"/>
      <c r="AE562" s="234"/>
      <c r="AF562" s="234"/>
      <c r="AG562" s="234"/>
      <c r="AH562" s="234"/>
      <c r="AI562" s="234"/>
      <c r="AJ562" s="234"/>
      <c r="AK562" s="234"/>
      <c r="AL562" s="234"/>
      <c r="AM562" s="234"/>
      <c r="AN562" s="234"/>
      <c r="AO562" s="234"/>
      <c r="AP562" s="234"/>
      <c r="AQ562" s="234"/>
      <c r="AR562" s="234"/>
      <c r="AS562" s="234"/>
      <c r="AT562" s="234"/>
      <c r="AU562" s="234"/>
    </row>
    <row r="563" spans="2:47" ht="13.5" customHeight="1">
      <c r="B563" s="234"/>
      <c r="C563" s="234"/>
      <c r="D563" s="234"/>
      <c r="E563" s="234"/>
      <c r="F563" s="234"/>
      <c r="G563" s="234"/>
      <c r="H563" s="234"/>
      <c r="I563" s="234"/>
      <c r="J563" s="234"/>
      <c r="K563" s="234"/>
      <c r="L563" s="234"/>
      <c r="M563" s="234"/>
      <c r="N563" s="234"/>
      <c r="O563" s="234"/>
      <c r="P563" s="234"/>
      <c r="Q563" s="234"/>
      <c r="R563" s="234"/>
      <c r="S563" s="234"/>
      <c r="T563" s="234"/>
      <c r="U563" s="234"/>
      <c r="V563" s="234"/>
      <c r="W563" s="234"/>
      <c r="X563" s="234"/>
      <c r="Y563" s="234"/>
      <c r="Z563" s="234"/>
      <c r="AA563" s="234"/>
      <c r="AB563" s="234"/>
      <c r="AC563" s="234"/>
      <c r="AD563" s="234"/>
      <c r="AE563" s="234"/>
      <c r="AF563" s="234"/>
      <c r="AG563" s="234"/>
      <c r="AH563" s="234"/>
      <c r="AI563" s="234"/>
      <c r="AJ563" s="234"/>
      <c r="AK563" s="234"/>
      <c r="AL563" s="234"/>
      <c r="AM563" s="234"/>
      <c r="AN563" s="234"/>
      <c r="AO563" s="234"/>
      <c r="AP563" s="234"/>
      <c r="AQ563" s="234"/>
      <c r="AR563" s="234"/>
      <c r="AS563" s="234"/>
      <c r="AT563" s="234"/>
      <c r="AU563" s="234"/>
    </row>
    <row r="564" spans="2:47" ht="13.5" customHeight="1">
      <c r="B564" s="234"/>
      <c r="C564" s="234"/>
      <c r="D564" s="234"/>
      <c r="E564" s="234"/>
      <c r="F564" s="234"/>
      <c r="G564" s="234"/>
      <c r="H564" s="234"/>
      <c r="I564" s="234"/>
      <c r="J564" s="234"/>
      <c r="K564" s="234"/>
      <c r="L564" s="234"/>
      <c r="M564" s="234"/>
      <c r="N564" s="234"/>
      <c r="O564" s="234"/>
      <c r="P564" s="234"/>
      <c r="Q564" s="234"/>
      <c r="R564" s="234"/>
      <c r="S564" s="234"/>
      <c r="T564" s="234"/>
      <c r="U564" s="234"/>
      <c r="V564" s="234"/>
      <c r="W564" s="234"/>
      <c r="X564" s="234"/>
      <c r="Y564" s="234"/>
      <c r="Z564" s="234"/>
      <c r="AA564" s="234"/>
      <c r="AB564" s="234"/>
      <c r="AC564" s="234"/>
      <c r="AD564" s="234"/>
      <c r="AE564" s="234"/>
      <c r="AF564" s="234"/>
      <c r="AG564" s="234"/>
      <c r="AH564" s="234"/>
      <c r="AI564" s="234"/>
      <c r="AJ564" s="234"/>
      <c r="AK564" s="234"/>
      <c r="AL564" s="234"/>
      <c r="AM564" s="234"/>
      <c r="AN564" s="234"/>
      <c r="AO564" s="234"/>
      <c r="AP564" s="234"/>
      <c r="AQ564" s="234"/>
      <c r="AR564" s="234"/>
      <c r="AS564" s="234"/>
      <c r="AT564" s="234"/>
      <c r="AU564" s="234"/>
    </row>
    <row r="565" spans="2:47" ht="13.5" customHeight="1">
      <c r="B565" s="234"/>
      <c r="C565" s="234"/>
      <c r="D565" s="234"/>
      <c r="E565" s="234"/>
      <c r="F565" s="234"/>
      <c r="G565" s="234"/>
      <c r="H565" s="234"/>
      <c r="I565" s="234"/>
      <c r="J565" s="234"/>
      <c r="K565" s="234"/>
      <c r="L565" s="234"/>
      <c r="M565" s="234"/>
      <c r="N565" s="234"/>
      <c r="O565" s="234"/>
      <c r="P565" s="234"/>
      <c r="Q565" s="234"/>
      <c r="R565" s="234"/>
      <c r="S565" s="234"/>
      <c r="T565" s="234"/>
      <c r="U565" s="234"/>
      <c r="V565" s="234"/>
      <c r="W565" s="234"/>
      <c r="X565" s="234"/>
      <c r="Y565" s="234"/>
      <c r="Z565" s="234"/>
      <c r="AA565" s="234"/>
      <c r="AB565" s="234"/>
      <c r="AC565" s="234"/>
      <c r="AD565" s="234"/>
      <c r="AE565" s="234"/>
      <c r="AF565" s="234"/>
      <c r="AG565" s="234"/>
      <c r="AH565" s="234"/>
      <c r="AI565" s="234"/>
      <c r="AJ565" s="234"/>
      <c r="AK565" s="234"/>
      <c r="AL565" s="234"/>
      <c r="AM565" s="234"/>
      <c r="AN565" s="234"/>
      <c r="AO565" s="234"/>
      <c r="AP565" s="234"/>
      <c r="AQ565" s="234"/>
      <c r="AR565" s="234"/>
      <c r="AS565" s="234"/>
      <c r="AT565" s="234"/>
      <c r="AU565" s="234"/>
    </row>
    <row r="566" spans="2:47" ht="13.5" customHeight="1">
      <c r="B566" s="234"/>
      <c r="C566" s="234"/>
      <c r="D566" s="234"/>
      <c r="E566" s="234"/>
      <c r="F566" s="234"/>
      <c r="G566" s="234"/>
      <c r="H566" s="234"/>
      <c r="I566" s="234"/>
      <c r="J566" s="234"/>
      <c r="K566" s="234"/>
      <c r="L566" s="234"/>
      <c r="M566" s="234"/>
      <c r="N566" s="234"/>
      <c r="O566" s="234"/>
      <c r="P566" s="234"/>
      <c r="Q566" s="234"/>
      <c r="R566" s="234"/>
      <c r="S566" s="234"/>
      <c r="T566" s="234"/>
      <c r="U566" s="234"/>
      <c r="V566" s="234"/>
      <c r="W566" s="234"/>
      <c r="X566" s="234"/>
      <c r="Y566" s="234"/>
      <c r="Z566" s="234"/>
      <c r="AA566" s="234"/>
      <c r="AB566" s="234"/>
      <c r="AC566" s="234"/>
      <c r="AD566" s="234"/>
      <c r="AE566" s="234"/>
      <c r="AF566" s="234"/>
      <c r="AG566" s="234"/>
      <c r="AH566" s="234"/>
      <c r="AI566" s="234"/>
      <c r="AJ566" s="234"/>
      <c r="AK566" s="234"/>
      <c r="AL566" s="234"/>
      <c r="AM566" s="234"/>
      <c r="AN566" s="234"/>
      <c r="AO566" s="234"/>
      <c r="AP566" s="234"/>
      <c r="AQ566" s="234"/>
      <c r="AR566" s="234"/>
      <c r="AS566" s="234"/>
      <c r="AT566" s="234"/>
      <c r="AU566" s="234"/>
    </row>
    <row r="567" spans="2:47" ht="13.5" customHeight="1">
      <c r="B567" s="234"/>
      <c r="C567" s="234"/>
      <c r="D567" s="234"/>
      <c r="E567" s="234"/>
      <c r="F567" s="234"/>
      <c r="G567" s="234"/>
      <c r="H567" s="234"/>
      <c r="I567" s="234"/>
      <c r="J567" s="234"/>
      <c r="K567" s="234"/>
      <c r="L567" s="234"/>
      <c r="M567" s="234"/>
      <c r="N567" s="234"/>
      <c r="O567" s="234"/>
      <c r="P567" s="234"/>
      <c r="Q567" s="234"/>
      <c r="R567" s="234"/>
      <c r="S567" s="234"/>
      <c r="T567" s="234"/>
      <c r="U567" s="234"/>
      <c r="V567" s="234"/>
      <c r="W567" s="234"/>
      <c r="X567" s="234"/>
      <c r="Y567" s="234"/>
      <c r="Z567" s="234"/>
      <c r="AA567" s="234"/>
      <c r="AB567" s="234"/>
      <c r="AC567" s="234"/>
      <c r="AD567" s="234"/>
      <c r="AE567" s="234"/>
      <c r="AF567" s="234"/>
      <c r="AG567" s="234"/>
      <c r="AH567" s="234"/>
      <c r="AI567" s="234"/>
      <c r="AJ567" s="234"/>
      <c r="AK567" s="234"/>
      <c r="AL567" s="234"/>
      <c r="AM567" s="234"/>
      <c r="AN567" s="234"/>
      <c r="AO567" s="234"/>
      <c r="AP567" s="234"/>
      <c r="AQ567" s="234"/>
      <c r="AR567" s="234"/>
      <c r="AS567" s="234"/>
      <c r="AT567" s="234"/>
      <c r="AU567" s="234"/>
    </row>
    <row r="568" spans="2:47" ht="13.5" customHeight="1">
      <c r="B568" s="234"/>
      <c r="C568" s="234"/>
      <c r="D568" s="234"/>
      <c r="E568" s="234"/>
      <c r="F568" s="234"/>
      <c r="G568" s="234"/>
      <c r="H568" s="234"/>
      <c r="I568" s="234"/>
      <c r="J568" s="234"/>
      <c r="K568" s="234"/>
      <c r="L568" s="234"/>
      <c r="M568" s="234"/>
      <c r="N568" s="234"/>
      <c r="O568" s="234"/>
      <c r="P568" s="234"/>
      <c r="Q568" s="234"/>
      <c r="R568" s="234"/>
      <c r="S568" s="234"/>
      <c r="T568" s="234"/>
      <c r="U568" s="234"/>
      <c r="V568" s="234"/>
      <c r="W568" s="234"/>
      <c r="X568" s="234"/>
      <c r="Y568" s="234"/>
      <c r="Z568" s="234"/>
      <c r="AA568" s="234"/>
      <c r="AB568" s="234"/>
      <c r="AC568" s="234"/>
      <c r="AD568" s="234"/>
      <c r="AE568" s="234"/>
      <c r="AF568" s="234"/>
      <c r="AG568" s="234"/>
      <c r="AH568" s="234"/>
      <c r="AI568" s="234"/>
      <c r="AJ568" s="234"/>
      <c r="AK568" s="234"/>
      <c r="AL568" s="234"/>
      <c r="AM568" s="234"/>
      <c r="AN568" s="234"/>
      <c r="AO568" s="234"/>
      <c r="AP568" s="234"/>
      <c r="AQ568" s="234"/>
      <c r="AR568" s="234"/>
      <c r="AS568" s="234"/>
      <c r="AT568" s="234"/>
      <c r="AU568" s="234"/>
    </row>
    <row r="569" spans="2:47" ht="13.5" customHeight="1">
      <c r="B569" s="234"/>
      <c r="C569" s="234"/>
      <c r="D569" s="234"/>
      <c r="E569" s="234"/>
      <c r="F569" s="234"/>
      <c r="G569" s="234"/>
      <c r="H569" s="234"/>
      <c r="I569" s="234"/>
      <c r="J569" s="234"/>
      <c r="K569" s="234"/>
      <c r="L569" s="234"/>
      <c r="M569" s="234"/>
      <c r="N569" s="234"/>
      <c r="O569" s="234"/>
      <c r="P569" s="234"/>
      <c r="Q569" s="234"/>
      <c r="R569" s="234"/>
      <c r="S569" s="234"/>
      <c r="T569" s="234"/>
      <c r="U569" s="234"/>
      <c r="V569" s="234"/>
      <c r="W569" s="234"/>
      <c r="X569" s="234"/>
      <c r="Y569" s="234"/>
      <c r="Z569" s="234"/>
      <c r="AA569" s="234"/>
      <c r="AB569" s="234"/>
      <c r="AC569" s="234"/>
      <c r="AD569" s="234"/>
      <c r="AE569" s="234"/>
      <c r="AF569" s="234"/>
      <c r="AG569" s="234"/>
      <c r="AH569" s="234"/>
      <c r="AI569" s="234"/>
      <c r="AJ569" s="234"/>
      <c r="AK569" s="234"/>
      <c r="AL569" s="234"/>
      <c r="AM569" s="234"/>
      <c r="AN569" s="234"/>
      <c r="AO569" s="234"/>
      <c r="AP569" s="234"/>
      <c r="AQ569" s="234"/>
      <c r="AR569" s="234"/>
      <c r="AS569" s="234"/>
      <c r="AT569" s="234"/>
      <c r="AU569" s="234"/>
    </row>
    <row r="570" spans="2:47" ht="13.5" customHeight="1">
      <c r="B570" s="234"/>
      <c r="C570" s="234"/>
      <c r="D570" s="234"/>
      <c r="E570" s="234"/>
      <c r="F570" s="234"/>
      <c r="G570" s="234"/>
      <c r="H570" s="234"/>
      <c r="I570" s="234"/>
      <c r="J570" s="234"/>
      <c r="K570" s="234"/>
      <c r="L570" s="234"/>
      <c r="M570" s="234"/>
      <c r="N570" s="234"/>
      <c r="O570" s="234"/>
      <c r="P570" s="234"/>
      <c r="Q570" s="234"/>
      <c r="R570" s="234"/>
      <c r="S570" s="234"/>
      <c r="T570" s="234"/>
      <c r="U570" s="234"/>
      <c r="V570" s="234"/>
      <c r="W570" s="234"/>
      <c r="X570" s="234"/>
      <c r="Y570" s="234"/>
      <c r="Z570" s="234"/>
      <c r="AA570" s="234"/>
      <c r="AB570" s="234"/>
      <c r="AC570" s="234"/>
      <c r="AD570" s="234"/>
      <c r="AE570" s="234"/>
      <c r="AF570" s="234"/>
      <c r="AG570" s="234"/>
      <c r="AH570" s="234"/>
      <c r="AI570" s="234"/>
      <c r="AJ570" s="234"/>
      <c r="AK570" s="234"/>
      <c r="AL570" s="234"/>
      <c r="AM570" s="234"/>
      <c r="AN570" s="234"/>
      <c r="AO570" s="234"/>
      <c r="AP570" s="234"/>
      <c r="AQ570" s="234"/>
      <c r="AR570" s="234"/>
      <c r="AS570" s="234"/>
      <c r="AT570" s="234"/>
      <c r="AU570" s="234"/>
    </row>
    <row r="571" spans="2:47" ht="13.5" customHeight="1">
      <c r="B571" s="234"/>
      <c r="C571" s="234"/>
      <c r="D571" s="234"/>
      <c r="E571" s="234"/>
      <c r="F571" s="234"/>
      <c r="G571" s="234"/>
      <c r="H571" s="234"/>
      <c r="I571" s="234"/>
      <c r="J571" s="234"/>
      <c r="K571" s="234"/>
      <c r="L571" s="234"/>
      <c r="M571" s="234"/>
      <c r="N571" s="234"/>
      <c r="O571" s="234"/>
      <c r="P571" s="234"/>
      <c r="Q571" s="234"/>
      <c r="R571" s="234"/>
      <c r="S571" s="234"/>
      <c r="T571" s="234"/>
      <c r="U571" s="234"/>
      <c r="V571" s="234"/>
      <c r="W571" s="234"/>
      <c r="X571" s="234"/>
      <c r="Y571" s="234"/>
      <c r="Z571" s="234"/>
      <c r="AA571" s="234"/>
      <c r="AB571" s="234"/>
      <c r="AC571" s="234"/>
      <c r="AD571" s="234"/>
      <c r="AE571" s="234"/>
      <c r="AF571" s="234"/>
      <c r="AG571" s="234"/>
      <c r="AH571" s="234"/>
      <c r="AI571" s="234"/>
      <c r="AJ571" s="234"/>
      <c r="AK571" s="234"/>
      <c r="AL571" s="234"/>
      <c r="AM571" s="234"/>
      <c r="AN571" s="234"/>
      <c r="AO571" s="234"/>
      <c r="AP571" s="234"/>
      <c r="AQ571" s="234"/>
      <c r="AR571" s="234"/>
      <c r="AS571" s="234"/>
      <c r="AT571" s="234"/>
      <c r="AU571" s="234"/>
    </row>
    <row r="572" spans="2:47" ht="13.5" customHeight="1">
      <c r="B572" s="234"/>
      <c r="C572" s="234"/>
      <c r="D572" s="234"/>
      <c r="E572" s="234"/>
      <c r="F572" s="234"/>
      <c r="G572" s="234"/>
      <c r="H572" s="234"/>
      <c r="I572" s="234"/>
      <c r="J572" s="234"/>
      <c r="K572" s="234"/>
      <c r="L572" s="234"/>
      <c r="M572" s="234"/>
      <c r="N572" s="234"/>
      <c r="O572" s="234"/>
      <c r="P572" s="234"/>
      <c r="Q572" s="234"/>
      <c r="R572" s="234"/>
      <c r="S572" s="234"/>
      <c r="T572" s="234"/>
      <c r="U572" s="234"/>
      <c r="V572" s="234"/>
      <c r="W572" s="234"/>
      <c r="X572" s="234"/>
      <c r="Y572" s="234"/>
      <c r="Z572" s="234"/>
      <c r="AA572" s="234"/>
      <c r="AB572" s="234"/>
      <c r="AC572" s="234"/>
      <c r="AD572" s="234"/>
      <c r="AE572" s="234"/>
      <c r="AF572" s="234"/>
      <c r="AG572" s="234"/>
      <c r="AH572" s="234"/>
      <c r="AI572" s="234"/>
      <c r="AJ572" s="234"/>
      <c r="AK572" s="234"/>
      <c r="AL572" s="234"/>
      <c r="AM572" s="234"/>
      <c r="AN572" s="234"/>
      <c r="AO572" s="234"/>
      <c r="AP572" s="234"/>
      <c r="AQ572" s="234"/>
      <c r="AR572" s="234"/>
      <c r="AS572" s="234"/>
      <c r="AT572" s="234"/>
      <c r="AU572" s="234"/>
    </row>
    <row r="573" spans="2:47" ht="13.5" customHeight="1">
      <c r="B573" s="234"/>
      <c r="C573" s="234"/>
      <c r="D573" s="234"/>
      <c r="E573" s="234"/>
      <c r="F573" s="234"/>
      <c r="G573" s="234"/>
      <c r="H573" s="234"/>
      <c r="I573" s="234"/>
      <c r="J573" s="234"/>
      <c r="K573" s="234"/>
      <c r="L573" s="234"/>
      <c r="M573" s="234"/>
      <c r="N573" s="234"/>
      <c r="O573" s="234"/>
      <c r="P573" s="234"/>
      <c r="Q573" s="234"/>
      <c r="R573" s="234"/>
      <c r="S573" s="234"/>
      <c r="T573" s="234"/>
      <c r="U573" s="234"/>
      <c r="V573" s="234"/>
      <c r="W573" s="234"/>
      <c r="X573" s="234"/>
      <c r="Y573" s="234"/>
      <c r="Z573" s="234"/>
      <c r="AA573" s="234"/>
      <c r="AB573" s="234"/>
      <c r="AC573" s="234"/>
      <c r="AD573" s="234"/>
      <c r="AE573" s="234"/>
      <c r="AF573" s="234"/>
      <c r="AG573" s="234"/>
      <c r="AH573" s="234"/>
      <c r="AI573" s="234"/>
      <c r="AJ573" s="234"/>
      <c r="AK573" s="234"/>
      <c r="AL573" s="234"/>
      <c r="AM573" s="234"/>
      <c r="AN573" s="234"/>
      <c r="AO573" s="234"/>
      <c r="AP573" s="234"/>
      <c r="AQ573" s="234"/>
      <c r="AR573" s="234"/>
      <c r="AS573" s="234"/>
      <c r="AT573" s="234"/>
      <c r="AU573" s="234"/>
    </row>
    <row r="574" spans="2:47" ht="13.5" customHeight="1">
      <c r="B574" s="234"/>
      <c r="C574" s="234"/>
      <c r="D574" s="234"/>
      <c r="E574" s="234"/>
      <c r="F574" s="234"/>
      <c r="G574" s="234"/>
      <c r="H574" s="234"/>
      <c r="I574" s="234"/>
      <c r="J574" s="234"/>
      <c r="K574" s="234"/>
      <c r="L574" s="234"/>
      <c r="M574" s="234"/>
      <c r="N574" s="234"/>
      <c r="O574" s="234"/>
      <c r="P574" s="234"/>
      <c r="Q574" s="234"/>
      <c r="R574" s="234"/>
      <c r="S574" s="234"/>
      <c r="T574" s="234"/>
      <c r="U574" s="234"/>
      <c r="V574" s="234"/>
      <c r="W574" s="234"/>
      <c r="X574" s="234"/>
      <c r="Y574" s="234"/>
      <c r="Z574" s="234"/>
      <c r="AA574" s="234"/>
      <c r="AB574" s="234"/>
      <c r="AC574" s="234"/>
      <c r="AD574" s="234"/>
      <c r="AE574" s="234"/>
      <c r="AF574" s="234"/>
      <c r="AG574" s="234"/>
      <c r="AH574" s="234"/>
      <c r="AI574" s="234"/>
      <c r="AJ574" s="234"/>
      <c r="AK574" s="234"/>
      <c r="AL574" s="234"/>
      <c r="AM574" s="234"/>
      <c r="AN574" s="234"/>
      <c r="AO574" s="234"/>
      <c r="AP574" s="234"/>
      <c r="AQ574" s="234"/>
      <c r="AR574" s="234"/>
      <c r="AS574" s="234"/>
      <c r="AT574" s="234"/>
      <c r="AU574" s="234"/>
    </row>
    <row r="575" spans="2:47" ht="13.5" customHeight="1">
      <c r="B575" s="234"/>
      <c r="C575" s="234"/>
      <c r="D575" s="234"/>
      <c r="E575" s="234"/>
      <c r="F575" s="234"/>
      <c r="G575" s="234"/>
      <c r="H575" s="234"/>
      <c r="I575" s="234"/>
      <c r="J575" s="234"/>
      <c r="K575" s="234"/>
      <c r="L575" s="234"/>
      <c r="M575" s="234"/>
      <c r="N575" s="234"/>
      <c r="O575" s="234"/>
      <c r="P575" s="234"/>
      <c r="Q575" s="234"/>
      <c r="R575" s="234"/>
      <c r="S575" s="234"/>
      <c r="T575" s="234"/>
      <c r="U575" s="234"/>
      <c r="V575" s="234"/>
      <c r="W575" s="234"/>
      <c r="X575" s="234"/>
      <c r="Y575" s="234"/>
      <c r="Z575" s="234"/>
      <c r="AA575" s="234"/>
      <c r="AB575" s="234"/>
      <c r="AC575" s="234"/>
      <c r="AD575" s="234"/>
      <c r="AE575" s="234"/>
      <c r="AF575" s="234"/>
      <c r="AG575" s="234"/>
      <c r="AH575" s="234"/>
      <c r="AI575" s="234"/>
      <c r="AJ575" s="234"/>
      <c r="AK575" s="234"/>
      <c r="AL575" s="234"/>
      <c r="AM575" s="234"/>
      <c r="AN575" s="234"/>
      <c r="AO575" s="234"/>
      <c r="AP575" s="234"/>
      <c r="AQ575" s="234"/>
      <c r="AR575" s="234"/>
      <c r="AS575" s="234"/>
      <c r="AT575" s="234"/>
      <c r="AU575" s="234"/>
    </row>
    <row r="576" spans="2:47" ht="13.5" customHeight="1">
      <c r="B576" s="234"/>
      <c r="C576" s="234"/>
      <c r="D576" s="234"/>
      <c r="E576" s="234"/>
      <c r="F576" s="234"/>
      <c r="G576" s="234"/>
      <c r="H576" s="234"/>
      <c r="I576" s="234"/>
      <c r="J576" s="234"/>
      <c r="K576" s="234"/>
      <c r="L576" s="234"/>
      <c r="M576" s="234"/>
      <c r="N576" s="234"/>
      <c r="O576" s="234"/>
      <c r="P576" s="234"/>
      <c r="Q576" s="234"/>
      <c r="R576" s="234"/>
      <c r="S576" s="234"/>
      <c r="T576" s="234"/>
      <c r="U576" s="234"/>
      <c r="V576" s="234"/>
      <c r="W576" s="234"/>
      <c r="X576" s="234"/>
      <c r="Y576" s="234"/>
      <c r="Z576" s="234"/>
      <c r="AA576" s="234"/>
      <c r="AB576" s="234"/>
      <c r="AC576" s="234"/>
      <c r="AD576" s="234"/>
      <c r="AE576" s="234"/>
      <c r="AF576" s="234"/>
      <c r="AG576" s="234"/>
      <c r="AH576" s="234"/>
      <c r="AI576" s="234"/>
      <c r="AJ576" s="234"/>
      <c r="AK576" s="234"/>
      <c r="AL576" s="234"/>
      <c r="AM576" s="234"/>
      <c r="AN576" s="234"/>
      <c r="AO576" s="234"/>
      <c r="AP576" s="234"/>
      <c r="AQ576" s="234"/>
      <c r="AR576" s="234"/>
      <c r="AS576" s="234"/>
      <c r="AT576" s="234"/>
      <c r="AU576" s="234"/>
    </row>
    <row r="577" spans="2:47" ht="13.5" customHeight="1">
      <c r="B577" s="234"/>
      <c r="C577" s="234"/>
      <c r="D577" s="234"/>
      <c r="E577" s="234"/>
      <c r="F577" s="234"/>
      <c r="G577" s="234"/>
      <c r="H577" s="234"/>
      <c r="I577" s="234"/>
      <c r="J577" s="234"/>
      <c r="K577" s="234"/>
      <c r="L577" s="234"/>
      <c r="M577" s="234"/>
      <c r="N577" s="234"/>
      <c r="O577" s="234"/>
      <c r="P577" s="234"/>
      <c r="Q577" s="234"/>
      <c r="R577" s="234"/>
      <c r="S577" s="234"/>
      <c r="T577" s="234"/>
      <c r="U577" s="234"/>
      <c r="V577" s="234"/>
      <c r="W577" s="234"/>
      <c r="X577" s="234"/>
      <c r="Y577" s="234"/>
      <c r="Z577" s="234"/>
      <c r="AA577" s="234"/>
      <c r="AB577" s="234"/>
      <c r="AC577" s="234"/>
      <c r="AD577" s="234"/>
      <c r="AE577" s="234"/>
      <c r="AF577" s="234"/>
      <c r="AG577" s="234"/>
      <c r="AH577" s="234"/>
      <c r="AI577" s="234"/>
      <c r="AJ577" s="234"/>
      <c r="AK577" s="234"/>
      <c r="AL577" s="234"/>
      <c r="AM577" s="234"/>
      <c r="AN577" s="234"/>
      <c r="AO577" s="234"/>
      <c r="AP577" s="234"/>
      <c r="AQ577" s="234"/>
      <c r="AR577" s="234"/>
      <c r="AS577" s="234"/>
      <c r="AT577" s="234"/>
      <c r="AU577" s="234"/>
    </row>
    <row r="578" spans="2:47" ht="13.5" customHeight="1">
      <c r="B578" s="234"/>
      <c r="C578" s="234"/>
      <c r="D578" s="234"/>
      <c r="E578" s="234"/>
      <c r="F578" s="234"/>
      <c r="G578" s="234"/>
      <c r="H578" s="234"/>
      <c r="I578" s="234"/>
      <c r="J578" s="234"/>
      <c r="K578" s="234"/>
      <c r="L578" s="234"/>
      <c r="M578" s="234"/>
      <c r="N578" s="234"/>
      <c r="O578" s="234"/>
      <c r="P578" s="234"/>
      <c r="Q578" s="234"/>
      <c r="R578" s="234"/>
      <c r="S578" s="234"/>
      <c r="T578" s="234"/>
      <c r="U578" s="234"/>
      <c r="V578" s="234"/>
      <c r="W578" s="234"/>
      <c r="X578" s="234"/>
      <c r="Y578" s="234"/>
      <c r="Z578" s="234"/>
      <c r="AA578" s="234"/>
      <c r="AB578" s="234"/>
      <c r="AC578" s="234"/>
      <c r="AD578" s="234"/>
      <c r="AE578" s="234"/>
      <c r="AF578" s="234"/>
      <c r="AG578" s="234"/>
      <c r="AH578" s="234"/>
      <c r="AI578" s="234"/>
      <c r="AJ578" s="234"/>
      <c r="AK578" s="234"/>
      <c r="AL578" s="234"/>
      <c r="AM578" s="234"/>
      <c r="AN578" s="234"/>
      <c r="AO578" s="234"/>
      <c r="AP578" s="234"/>
      <c r="AQ578" s="234"/>
      <c r="AR578" s="234"/>
      <c r="AS578" s="234"/>
      <c r="AT578" s="234"/>
      <c r="AU578" s="234"/>
    </row>
    <row r="579" spans="2:47" ht="13.5" customHeight="1">
      <c r="B579" s="234"/>
      <c r="C579" s="234"/>
      <c r="D579" s="234"/>
      <c r="E579" s="234"/>
      <c r="F579" s="234"/>
      <c r="G579" s="234"/>
      <c r="H579" s="234"/>
      <c r="I579" s="234"/>
      <c r="J579" s="234"/>
      <c r="K579" s="234"/>
      <c r="L579" s="234"/>
      <c r="M579" s="234"/>
      <c r="N579" s="234"/>
      <c r="O579" s="234"/>
      <c r="P579" s="234"/>
      <c r="Q579" s="234"/>
      <c r="R579" s="234"/>
      <c r="S579" s="234"/>
      <c r="T579" s="234"/>
      <c r="U579" s="234"/>
      <c r="V579" s="234"/>
      <c r="W579" s="234"/>
      <c r="X579" s="234"/>
      <c r="Y579" s="234"/>
      <c r="Z579" s="234"/>
      <c r="AA579" s="234"/>
      <c r="AB579" s="234"/>
      <c r="AC579" s="234"/>
      <c r="AD579" s="234"/>
      <c r="AE579" s="234"/>
      <c r="AF579" s="234"/>
      <c r="AG579" s="234"/>
      <c r="AH579" s="234"/>
      <c r="AI579" s="234"/>
      <c r="AJ579" s="234"/>
      <c r="AK579" s="234"/>
      <c r="AL579" s="234"/>
      <c r="AM579" s="234"/>
      <c r="AN579" s="234"/>
      <c r="AO579" s="234"/>
      <c r="AP579" s="234"/>
      <c r="AQ579" s="234"/>
      <c r="AR579" s="234"/>
      <c r="AS579" s="234"/>
      <c r="AT579" s="234"/>
      <c r="AU579" s="234"/>
    </row>
    <row r="580" spans="2:47" ht="13.5" customHeight="1">
      <c r="B580" s="234"/>
      <c r="C580" s="234"/>
      <c r="D580" s="234"/>
      <c r="E580" s="234"/>
      <c r="F580" s="234"/>
      <c r="G580" s="234"/>
      <c r="H580" s="234"/>
      <c r="I580" s="234"/>
      <c r="J580" s="234"/>
      <c r="K580" s="234"/>
      <c r="L580" s="234"/>
      <c r="M580" s="234"/>
      <c r="N580" s="234"/>
      <c r="O580" s="234"/>
      <c r="P580" s="234"/>
      <c r="Q580" s="234"/>
      <c r="R580" s="234"/>
      <c r="S580" s="234"/>
      <c r="T580" s="234"/>
      <c r="U580" s="234"/>
      <c r="V580" s="234"/>
      <c r="W580" s="234"/>
      <c r="X580" s="234"/>
      <c r="Y580" s="234"/>
      <c r="Z580" s="234"/>
      <c r="AA580" s="234"/>
      <c r="AB580" s="234"/>
      <c r="AC580" s="234"/>
      <c r="AD580" s="234"/>
      <c r="AE580" s="234"/>
      <c r="AF580" s="234"/>
      <c r="AG580" s="234"/>
      <c r="AH580" s="234"/>
      <c r="AI580" s="234"/>
      <c r="AJ580" s="234"/>
      <c r="AK580" s="234"/>
      <c r="AL580" s="234"/>
      <c r="AM580" s="234"/>
      <c r="AN580" s="234"/>
      <c r="AO580" s="234"/>
      <c r="AP580" s="234"/>
      <c r="AQ580" s="234"/>
      <c r="AR580" s="234"/>
      <c r="AS580" s="234"/>
      <c r="AT580" s="234"/>
      <c r="AU580" s="234"/>
    </row>
    <row r="581" spans="2:47" ht="13.5" customHeight="1">
      <c r="B581" s="234"/>
      <c r="C581" s="234"/>
      <c r="D581" s="234"/>
      <c r="E581" s="234"/>
      <c r="F581" s="234"/>
      <c r="G581" s="234"/>
      <c r="H581" s="234"/>
      <c r="I581" s="234"/>
      <c r="J581" s="234"/>
      <c r="K581" s="234"/>
      <c r="L581" s="234"/>
      <c r="M581" s="234"/>
      <c r="N581" s="234"/>
      <c r="O581" s="234"/>
      <c r="P581" s="234"/>
      <c r="Q581" s="234"/>
      <c r="R581" s="234"/>
      <c r="S581" s="234"/>
      <c r="T581" s="234"/>
      <c r="U581" s="234"/>
      <c r="V581" s="234"/>
      <c r="W581" s="234"/>
      <c r="X581" s="234"/>
      <c r="Y581" s="234"/>
      <c r="Z581" s="234"/>
      <c r="AA581" s="234"/>
      <c r="AB581" s="234"/>
      <c r="AC581" s="234"/>
      <c r="AD581" s="234"/>
      <c r="AE581" s="234"/>
      <c r="AF581" s="234"/>
      <c r="AG581" s="234"/>
      <c r="AH581" s="234"/>
      <c r="AI581" s="234"/>
      <c r="AJ581" s="234"/>
      <c r="AK581" s="234"/>
      <c r="AL581" s="234"/>
      <c r="AM581" s="234"/>
      <c r="AN581" s="234"/>
      <c r="AO581" s="234"/>
      <c r="AP581" s="234"/>
      <c r="AQ581" s="234"/>
      <c r="AR581" s="234"/>
      <c r="AS581" s="234"/>
      <c r="AT581" s="234"/>
      <c r="AU581" s="234"/>
    </row>
    <row r="582" spans="2:47" ht="13.5" customHeight="1">
      <c r="B582" s="234"/>
      <c r="C582" s="234"/>
      <c r="D582" s="234"/>
      <c r="E582" s="234"/>
      <c r="F582" s="234"/>
      <c r="G582" s="234"/>
      <c r="H582" s="234"/>
      <c r="I582" s="234"/>
      <c r="J582" s="234"/>
      <c r="K582" s="234"/>
      <c r="L582" s="234"/>
      <c r="M582" s="234"/>
      <c r="N582" s="234"/>
      <c r="O582" s="234"/>
      <c r="P582" s="234"/>
      <c r="Q582" s="234"/>
      <c r="R582" s="234"/>
      <c r="S582" s="234"/>
      <c r="T582" s="234"/>
      <c r="U582" s="234"/>
      <c r="V582" s="234"/>
      <c r="W582" s="234"/>
      <c r="X582" s="234"/>
      <c r="Y582" s="234"/>
      <c r="Z582" s="234"/>
      <c r="AA582" s="234"/>
      <c r="AB582" s="234"/>
      <c r="AC582" s="234"/>
      <c r="AD582" s="234"/>
      <c r="AE582" s="234"/>
      <c r="AF582" s="234"/>
      <c r="AG582" s="234"/>
      <c r="AH582" s="234"/>
      <c r="AI582" s="234"/>
      <c r="AJ582" s="234"/>
      <c r="AK582" s="234"/>
      <c r="AL582" s="234"/>
      <c r="AM582" s="234"/>
      <c r="AN582" s="234"/>
      <c r="AO582" s="234"/>
      <c r="AP582" s="234"/>
      <c r="AQ582" s="234"/>
      <c r="AR582" s="234"/>
      <c r="AS582" s="234"/>
      <c r="AT582" s="234"/>
      <c r="AU582" s="234"/>
    </row>
    <row r="583" spans="2:47" ht="13.5" customHeight="1">
      <c r="B583" s="234"/>
      <c r="C583" s="234"/>
      <c r="D583" s="234"/>
      <c r="E583" s="234"/>
      <c r="F583" s="234"/>
      <c r="G583" s="234"/>
      <c r="H583" s="234"/>
      <c r="I583" s="234"/>
      <c r="J583" s="234"/>
      <c r="K583" s="234"/>
      <c r="L583" s="234"/>
      <c r="M583" s="234"/>
      <c r="N583" s="234"/>
      <c r="O583" s="234"/>
      <c r="P583" s="234"/>
      <c r="Q583" s="234"/>
      <c r="R583" s="234"/>
      <c r="S583" s="234"/>
      <c r="T583" s="234"/>
      <c r="U583" s="234"/>
      <c r="V583" s="234"/>
      <c r="W583" s="234"/>
      <c r="X583" s="234"/>
      <c r="Y583" s="234"/>
      <c r="Z583" s="234"/>
      <c r="AA583" s="234"/>
      <c r="AB583" s="234"/>
      <c r="AC583" s="234"/>
      <c r="AD583" s="234"/>
      <c r="AE583" s="234"/>
      <c r="AF583" s="234"/>
      <c r="AG583" s="234"/>
      <c r="AH583" s="234"/>
      <c r="AI583" s="234"/>
      <c r="AJ583" s="234"/>
      <c r="AK583" s="234"/>
      <c r="AL583" s="234"/>
      <c r="AM583" s="234"/>
      <c r="AN583" s="234"/>
      <c r="AO583" s="234"/>
      <c r="AP583" s="234"/>
      <c r="AQ583" s="234"/>
      <c r="AR583" s="234"/>
      <c r="AS583" s="234"/>
      <c r="AT583" s="234"/>
      <c r="AU583" s="234"/>
    </row>
    <row r="584" spans="2:47" ht="13.5" customHeight="1">
      <c r="B584" s="234"/>
      <c r="C584" s="234"/>
      <c r="D584" s="234"/>
      <c r="E584" s="234"/>
      <c r="F584" s="234"/>
      <c r="G584" s="234"/>
      <c r="H584" s="234"/>
      <c r="I584" s="234"/>
      <c r="J584" s="234"/>
      <c r="K584" s="234"/>
      <c r="L584" s="234"/>
      <c r="M584" s="234"/>
      <c r="N584" s="234"/>
      <c r="O584" s="234"/>
      <c r="P584" s="234"/>
      <c r="Q584" s="234"/>
      <c r="R584" s="234"/>
      <c r="S584" s="234"/>
      <c r="T584" s="234"/>
      <c r="U584" s="234"/>
      <c r="V584" s="234"/>
      <c r="W584" s="234"/>
      <c r="X584" s="234"/>
      <c r="Y584" s="234"/>
      <c r="Z584" s="234"/>
      <c r="AA584" s="234"/>
      <c r="AB584" s="234"/>
      <c r="AC584" s="234"/>
      <c r="AD584" s="234"/>
      <c r="AE584" s="234"/>
      <c r="AF584" s="234"/>
      <c r="AG584" s="234"/>
      <c r="AH584" s="234"/>
      <c r="AI584" s="234"/>
      <c r="AJ584" s="234"/>
      <c r="AK584" s="234"/>
      <c r="AL584" s="234"/>
      <c r="AM584" s="234"/>
      <c r="AN584" s="234"/>
      <c r="AO584" s="234"/>
      <c r="AP584" s="234"/>
      <c r="AQ584" s="234"/>
      <c r="AR584" s="234"/>
      <c r="AS584" s="234"/>
      <c r="AT584" s="234"/>
      <c r="AU584" s="234"/>
    </row>
    <row r="585" spans="2:47" ht="13.5" customHeight="1">
      <c r="B585" s="234"/>
      <c r="C585" s="234"/>
      <c r="D585" s="234"/>
      <c r="E585" s="234"/>
      <c r="F585" s="234"/>
      <c r="G585" s="234"/>
      <c r="H585" s="234"/>
      <c r="I585" s="234"/>
      <c r="J585" s="234"/>
      <c r="K585" s="234"/>
      <c r="L585" s="234"/>
      <c r="M585" s="234"/>
      <c r="N585" s="234"/>
      <c r="O585" s="234"/>
      <c r="P585" s="234"/>
      <c r="Q585" s="234"/>
      <c r="R585" s="234"/>
      <c r="S585" s="234"/>
      <c r="T585" s="234"/>
      <c r="U585" s="234"/>
      <c r="V585" s="234"/>
      <c r="W585" s="234"/>
      <c r="X585" s="234"/>
      <c r="Y585" s="234"/>
      <c r="Z585" s="234"/>
      <c r="AA585" s="234"/>
      <c r="AB585" s="234"/>
      <c r="AC585" s="234"/>
      <c r="AD585" s="234"/>
      <c r="AE585" s="234"/>
      <c r="AF585" s="234"/>
      <c r="AG585" s="234"/>
      <c r="AH585" s="234"/>
      <c r="AI585" s="234"/>
      <c r="AJ585" s="234"/>
      <c r="AK585" s="234"/>
      <c r="AL585" s="234"/>
      <c r="AM585" s="234"/>
      <c r="AN585" s="234"/>
      <c r="AO585" s="234"/>
      <c r="AP585" s="234"/>
      <c r="AQ585" s="234"/>
      <c r="AR585" s="234"/>
      <c r="AS585" s="234"/>
      <c r="AT585" s="234"/>
      <c r="AU585" s="234"/>
    </row>
    <row r="586" spans="2:47" ht="13.5" customHeight="1">
      <c r="B586" s="234"/>
      <c r="C586" s="234"/>
      <c r="D586" s="234"/>
      <c r="E586" s="234"/>
      <c r="F586" s="234"/>
      <c r="G586" s="234"/>
      <c r="H586" s="234"/>
      <c r="I586" s="234"/>
      <c r="J586" s="234"/>
      <c r="K586" s="234"/>
      <c r="L586" s="234"/>
      <c r="M586" s="234"/>
      <c r="N586" s="234"/>
      <c r="O586" s="234"/>
      <c r="P586" s="234"/>
      <c r="Q586" s="234"/>
      <c r="R586" s="234"/>
      <c r="S586" s="234"/>
      <c r="T586" s="234"/>
      <c r="U586" s="234"/>
      <c r="V586" s="234"/>
      <c r="W586" s="234"/>
      <c r="X586" s="234"/>
      <c r="Y586" s="234"/>
      <c r="Z586" s="234"/>
      <c r="AA586" s="234"/>
      <c r="AB586" s="234"/>
      <c r="AC586" s="234"/>
      <c r="AD586" s="234"/>
      <c r="AE586" s="234"/>
      <c r="AF586" s="234"/>
      <c r="AG586" s="234"/>
      <c r="AH586" s="234"/>
      <c r="AI586" s="234"/>
      <c r="AJ586" s="234"/>
      <c r="AK586" s="234"/>
      <c r="AL586" s="234"/>
      <c r="AM586" s="234"/>
      <c r="AN586" s="234"/>
      <c r="AO586" s="234"/>
      <c r="AP586" s="234"/>
      <c r="AQ586" s="234"/>
      <c r="AR586" s="234"/>
      <c r="AS586" s="234"/>
      <c r="AT586" s="234"/>
      <c r="AU586" s="234"/>
    </row>
    <row r="587" spans="2:47" ht="13.5" customHeight="1">
      <c r="B587" s="234"/>
      <c r="C587" s="234"/>
      <c r="D587" s="234"/>
      <c r="E587" s="234"/>
      <c r="F587" s="234"/>
      <c r="G587" s="234"/>
      <c r="H587" s="234"/>
      <c r="I587" s="234"/>
      <c r="J587" s="234"/>
      <c r="K587" s="234"/>
      <c r="L587" s="234"/>
      <c r="M587" s="234"/>
      <c r="N587" s="234"/>
      <c r="O587" s="234"/>
      <c r="P587" s="234"/>
      <c r="Q587" s="234"/>
      <c r="R587" s="234"/>
      <c r="S587" s="234"/>
      <c r="T587" s="234"/>
      <c r="U587" s="234"/>
      <c r="V587" s="234"/>
      <c r="W587" s="234"/>
      <c r="X587" s="234"/>
      <c r="Y587" s="234"/>
      <c r="Z587" s="234"/>
      <c r="AA587" s="234"/>
      <c r="AB587" s="234"/>
      <c r="AC587" s="234"/>
      <c r="AD587" s="234"/>
      <c r="AE587" s="234"/>
      <c r="AF587" s="234"/>
      <c r="AG587" s="234"/>
      <c r="AH587" s="234"/>
      <c r="AI587" s="234"/>
      <c r="AJ587" s="234"/>
      <c r="AK587" s="234"/>
      <c r="AL587" s="234"/>
      <c r="AM587" s="234"/>
      <c r="AN587" s="234"/>
      <c r="AO587" s="234"/>
      <c r="AP587" s="234"/>
      <c r="AQ587" s="234"/>
      <c r="AR587" s="234"/>
      <c r="AS587" s="234"/>
      <c r="AT587" s="234"/>
      <c r="AU587" s="234"/>
    </row>
    <row r="588" spans="2:47" ht="13.5" customHeight="1">
      <c r="B588" s="234"/>
      <c r="C588" s="234"/>
      <c r="D588" s="234"/>
      <c r="E588" s="234"/>
      <c r="F588" s="234"/>
      <c r="G588" s="234"/>
      <c r="H588" s="234"/>
      <c r="I588" s="234"/>
      <c r="J588" s="234"/>
      <c r="K588" s="234"/>
      <c r="L588" s="234"/>
      <c r="M588" s="234"/>
      <c r="N588" s="234"/>
      <c r="O588" s="234"/>
      <c r="P588" s="234"/>
      <c r="Q588" s="234"/>
      <c r="R588" s="234"/>
      <c r="S588" s="234"/>
      <c r="T588" s="234"/>
      <c r="U588" s="234"/>
      <c r="V588" s="234"/>
      <c r="W588" s="234"/>
      <c r="X588" s="234"/>
      <c r="Y588" s="234"/>
      <c r="Z588" s="234"/>
      <c r="AA588" s="234"/>
      <c r="AB588" s="234"/>
      <c r="AC588" s="234"/>
      <c r="AD588" s="234"/>
      <c r="AE588" s="234"/>
      <c r="AF588" s="234"/>
      <c r="AG588" s="234"/>
      <c r="AH588" s="234"/>
      <c r="AI588" s="234"/>
      <c r="AJ588" s="234"/>
      <c r="AK588" s="234"/>
      <c r="AL588" s="234"/>
      <c r="AM588" s="234"/>
      <c r="AN588" s="234"/>
      <c r="AO588" s="234"/>
      <c r="AP588" s="234"/>
      <c r="AQ588" s="234"/>
      <c r="AR588" s="234"/>
      <c r="AS588" s="234"/>
      <c r="AT588" s="234"/>
      <c r="AU588" s="234"/>
    </row>
    <row r="589" spans="2:47" ht="13.5" customHeight="1">
      <c r="B589" s="234"/>
      <c r="C589" s="234"/>
      <c r="D589" s="234"/>
      <c r="E589" s="234"/>
      <c r="F589" s="234"/>
      <c r="G589" s="234"/>
      <c r="H589" s="234"/>
      <c r="I589" s="234"/>
      <c r="J589" s="234"/>
      <c r="K589" s="234"/>
      <c r="L589" s="234"/>
      <c r="M589" s="234"/>
      <c r="N589" s="234"/>
      <c r="O589" s="234"/>
      <c r="P589" s="234"/>
      <c r="Q589" s="234"/>
      <c r="R589" s="234"/>
      <c r="S589" s="234"/>
      <c r="T589" s="234"/>
      <c r="U589" s="234"/>
      <c r="V589" s="234"/>
      <c r="W589" s="234"/>
      <c r="X589" s="234"/>
      <c r="Y589" s="234"/>
      <c r="Z589" s="234"/>
      <c r="AA589" s="234"/>
      <c r="AB589" s="234"/>
      <c r="AC589" s="234"/>
      <c r="AD589" s="234"/>
      <c r="AE589" s="234"/>
      <c r="AF589" s="234"/>
      <c r="AG589" s="234"/>
      <c r="AH589" s="234"/>
      <c r="AI589" s="234"/>
      <c r="AJ589" s="234"/>
      <c r="AK589" s="234"/>
      <c r="AL589" s="234"/>
      <c r="AM589" s="234"/>
      <c r="AN589" s="234"/>
      <c r="AO589" s="234"/>
      <c r="AP589" s="234"/>
      <c r="AQ589" s="234"/>
      <c r="AR589" s="234"/>
      <c r="AS589" s="234"/>
      <c r="AT589" s="234"/>
      <c r="AU589" s="234"/>
    </row>
    <row r="590" spans="2:47" ht="13.5" customHeight="1">
      <c r="B590" s="234"/>
      <c r="C590" s="234"/>
      <c r="D590" s="234"/>
      <c r="E590" s="234"/>
      <c r="F590" s="234"/>
      <c r="G590" s="234"/>
      <c r="H590" s="234"/>
      <c r="I590" s="234"/>
      <c r="J590" s="234"/>
      <c r="K590" s="234"/>
      <c r="L590" s="234"/>
      <c r="M590" s="234"/>
      <c r="N590" s="234"/>
      <c r="O590" s="234"/>
      <c r="P590" s="234"/>
      <c r="Q590" s="234"/>
      <c r="R590" s="234"/>
      <c r="S590" s="234"/>
      <c r="T590" s="234"/>
      <c r="U590" s="234"/>
      <c r="V590" s="234"/>
      <c r="W590" s="234"/>
      <c r="X590" s="234"/>
      <c r="Y590" s="234"/>
      <c r="Z590" s="234"/>
      <c r="AA590" s="234"/>
      <c r="AB590" s="234"/>
      <c r="AC590" s="234"/>
      <c r="AD590" s="234"/>
      <c r="AE590" s="234"/>
      <c r="AF590" s="234"/>
      <c r="AG590" s="234"/>
      <c r="AH590" s="234"/>
      <c r="AI590" s="234"/>
      <c r="AJ590" s="234"/>
      <c r="AK590" s="234"/>
      <c r="AL590" s="234"/>
      <c r="AM590" s="234"/>
      <c r="AN590" s="234"/>
      <c r="AO590" s="234"/>
      <c r="AP590" s="234"/>
      <c r="AQ590" s="234"/>
      <c r="AR590" s="234"/>
      <c r="AS590" s="234"/>
      <c r="AT590" s="234"/>
      <c r="AU590" s="234"/>
    </row>
    <row r="591" spans="2:47" ht="13.5" customHeight="1">
      <c r="B591" s="234"/>
      <c r="C591" s="234"/>
      <c r="D591" s="234"/>
      <c r="E591" s="234"/>
      <c r="F591" s="234"/>
      <c r="G591" s="234"/>
      <c r="H591" s="234"/>
      <c r="I591" s="234"/>
      <c r="J591" s="234"/>
      <c r="K591" s="234"/>
      <c r="L591" s="234"/>
      <c r="M591" s="234"/>
      <c r="N591" s="234"/>
      <c r="O591" s="234"/>
      <c r="P591" s="234"/>
      <c r="Q591" s="234"/>
      <c r="R591" s="234"/>
      <c r="S591" s="234"/>
      <c r="T591" s="234"/>
      <c r="U591" s="234"/>
      <c r="V591" s="234"/>
      <c r="W591" s="234"/>
      <c r="X591" s="234"/>
      <c r="Y591" s="234"/>
      <c r="Z591" s="234"/>
      <c r="AA591" s="234"/>
      <c r="AB591" s="234"/>
      <c r="AC591" s="234"/>
      <c r="AD591" s="234"/>
      <c r="AE591" s="234"/>
      <c r="AF591" s="234"/>
      <c r="AG591" s="234"/>
      <c r="AH591" s="234"/>
      <c r="AI591" s="234"/>
      <c r="AJ591" s="234"/>
      <c r="AK591" s="234"/>
      <c r="AL591" s="234"/>
      <c r="AM591" s="234"/>
      <c r="AN591" s="234"/>
      <c r="AO591" s="234"/>
      <c r="AP591" s="234"/>
      <c r="AQ591" s="234"/>
      <c r="AR591" s="234"/>
      <c r="AS591" s="234"/>
      <c r="AT591" s="234"/>
      <c r="AU591" s="234"/>
    </row>
    <row r="592" spans="2:47" ht="13.5" customHeight="1">
      <c r="B592" s="234"/>
      <c r="C592" s="234"/>
      <c r="D592" s="234"/>
      <c r="E592" s="234"/>
      <c r="F592" s="234"/>
      <c r="G592" s="234"/>
      <c r="H592" s="234"/>
      <c r="I592" s="234"/>
      <c r="J592" s="234"/>
      <c r="K592" s="234"/>
      <c r="L592" s="234"/>
      <c r="M592" s="234"/>
      <c r="N592" s="234"/>
      <c r="O592" s="234"/>
      <c r="P592" s="234"/>
      <c r="Q592" s="234"/>
      <c r="R592" s="234"/>
      <c r="S592" s="234"/>
      <c r="T592" s="234"/>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row>
    <row r="593" spans="2:47" ht="13.5" customHeight="1">
      <c r="B593" s="234"/>
      <c r="C593" s="234"/>
      <c r="D593" s="234"/>
      <c r="E593" s="234"/>
      <c r="F593" s="234"/>
      <c r="G593" s="234"/>
      <c r="H593" s="234"/>
      <c r="I593" s="234"/>
      <c r="J593" s="234"/>
      <c r="K593" s="234"/>
      <c r="L593" s="234"/>
      <c r="M593" s="234"/>
      <c r="N593" s="234"/>
      <c r="O593" s="234"/>
      <c r="P593" s="234"/>
      <c r="Q593" s="234"/>
      <c r="R593" s="234"/>
      <c r="S593" s="234"/>
      <c r="T593" s="234"/>
      <c r="U593" s="234"/>
      <c r="V593" s="234"/>
      <c r="W593" s="234"/>
      <c r="X593" s="234"/>
      <c r="Y593" s="234"/>
      <c r="Z593" s="234"/>
      <c r="AA593" s="234"/>
      <c r="AB593" s="234"/>
      <c r="AC593" s="234"/>
      <c r="AD593" s="234"/>
      <c r="AE593" s="234"/>
      <c r="AF593" s="234"/>
      <c r="AG593" s="234"/>
      <c r="AH593" s="234"/>
      <c r="AI593" s="234"/>
      <c r="AJ593" s="234"/>
      <c r="AK593" s="234"/>
      <c r="AL593" s="234"/>
      <c r="AM593" s="234"/>
      <c r="AN593" s="234"/>
      <c r="AO593" s="234"/>
      <c r="AP593" s="234"/>
      <c r="AQ593" s="234"/>
      <c r="AR593" s="234"/>
      <c r="AS593" s="234"/>
      <c r="AT593" s="234"/>
      <c r="AU593" s="234"/>
    </row>
    <row r="594" spans="2:47" ht="13.5" customHeight="1">
      <c r="B594" s="234"/>
      <c r="C594" s="234"/>
      <c r="D594" s="234"/>
      <c r="E594" s="234"/>
      <c r="F594" s="234"/>
      <c r="G594" s="234"/>
      <c r="H594" s="234"/>
      <c r="I594" s="234"/>
      <c r="J594" s="234"/>
      <c r="K594" s="234"/>
      <c r="L594" s="234"/>
      <c r="M594" s="234"/>
      <c r="N594" s="234"/>
      <c r="O594" s="234"/>
      <c r="P594" s="234"/>
      <c r="Q594" s="234"/>
      <c r="R594" s="234"/>
      <c r="S594" s="234"/>
      <c r="T594" s="234"/>
      <c r="U594" s="234"/>
      <c r="V594" s="234"/>
      <c r="W594" s="234"/>
      <c r="X594" s="234"/>
      <c r="Y594" s="234"/>
      <c r="Z594" s="234"/>
      <c r="AA594" s="234"/>
      <c r="AB594" s="234"/>
      <c r="AC594" s="234"/>
      <c r="AD594" s="234"/>
      <c r="AE594" s="234"/>
      <c r="AF594" s="234"/>
      <c r="AG594" s="234"/>
      <c r="AH594" s="234"/>
      <c r="AI594" s="234"/>
      <c r="AJ594" s="234"/>
      <c r="AK594" s="234"/>
      <c r="AL594" s="234"/>
      <c r="AM594" s="234"/>
      <c r="AN594" s="234"/>
      <c r="AO594" s="234"/>
      <c r="AP594" s="234"/>
      <c r="AQ594" s="234"/>
      <c r="AR594" s="234"/>
      <c r="AS594" s="234"/>
      <c r="AT594" s="234"/>
      <c r="AU594" s="234"/>
    </row>
    <row r="595" spans="2:47" ht="13.5" customHeight="1">
      <c r="B595" s="234"/>
      <c r="C595" s="234"/>
      <c r="D595" s="234"/>
      <c r="E595" s="234"/>
      <c r="F595" s="234"/>
      <c r="G595" s="234"/>
      <c r="H595" s="234"/>
      <c r="I595" s="234"/>
      <c r="J595" s="234"/>
      <c r="K595" s="234"/>
      <c r="L595" s="234"/>
      <c r="M595" s="234"/>
      <c r="N595" s="234"/>
      <c r="O595" s="234"/>
      <c r="P595" s="234"/>
      <c r="Q595" s="234"/>
      <c r="R595" s="234"/>
      <c r="S595" s="234"/>
      <c r="T595" s="234"/>
      <c r="U595" s="234"/>
      <c r="V595" s="234"/>
      <c r="W595" s="234"/>
      <c r="X595" s="234"/>
      <c r="Y595" s="234"/>
      <c r="Z595" s="234"/>
      <c r="AA595" s="234"/>
      <c r="AB595" s="234"/>
      <c r="AC595" s="234"/>
      <c r="AD595" s="234"/>
      <c r="AE595" s="234"/>
      <c r="AF595" s="234"/>
      <c r="AG595" s="234"/>
      <c r="AH595" s="234"/>
      <c r="AI595" s="234"/>
      <c r="AJ595" s="234"/>
      <c r="AK595" s="234"/>
      <c r="AL595" s="234"/>
      <c r="AM595" s="234"/>
      <c r="AN595" s="234"/>
      <c r="AO595" s="234"/>
      <c r="AP595" s="234"/>
      <c r="AQ595" s="234"/>
      <c r="AR595" s="234"/>
      <c r="AS595" s="234"/>
      <c r="AT595" s="234"/>
      <c r="AU595" s="234"/>
    </row>
    <row r="596" spans="2:47" ht="13.5" customHeight="1">
      <c r="B596" s="234"/>
      <c r="C596" s="234"/>
      <c r="D596" s="234"/>
      <c r="E596" s="234"/>
      <c r="F596" s="234"/>
      <c r="G596" s="234"/>
      <c r="H596" s="234"/>
      <c r="I596" s="234"/>
      <c r="J596" s="234"/>
      <c r="K596" s="234"/>
      <c r="L596" s="234"/>
      <c r="M596" s="234"/>
      <c r="N596" s="234"/>
      <c r="O596" s="234"/>
      <c r="P596" s="234"/>
      <c r="Q596" s="234"/>
      <c r="R596" s="234"/>
      <c r="S596" s="234"/>
      <c r="T596" s="234"/>
      <c r="U596" s="234"/>
      <c r="V596" s="234"/>
      <c r="W596" s="234"/>
      <c r="X596" s="234"/>
      <c r="Y596" s="234"/>
      <c r="Z596" s="234"/>
      <c r="AA596" s="234"/>
      <c r="AB596" s="234"/>
      <c r="AC596" s="234"/>
      <c r="AD596" s="234"/>
      <c r="AE596" s="234"/>
      <c r="AF596" s="234"/>
      <c r="AG596" s="234"/>
      <c r="AH596" s="234"/>
      <c r="AI596" s="234"/>
      <c r="AJ596" s="234"/>
      <c r="AK596" s="234"/>
      <c r="AL596" s="234"/>
      <c r="AM596" s="234"/>
      <c r="AN596" s="234"/>
      <c r="AO596" s="234"/>
      <c r="AP596" s="234"/>
      <c r="AQ596" s="234"/>
      <c r="AR596" s="234"/>
      <c r="AS596" s="234"/>
      <c r="AT596" s="234"/>
      <c r="AU596" s="234"/>
    </row>
    <row r="597" spans="2:47" ht="13.5" customHeight="1">
      <c r="B597" s="234"/>
      <c r="C597" s="234"/>
      <c r="D597" s="234"/>
      <c r="E597" s="234"/>
      <c r="F597" s="234"/>
      <c r="G597" s="234"/>
      <c r="H597" s="234"/>
      <c r="I597" s="234"/>
      <c r="J597" s="234"/>
      <c r="K597" s="234"/>
      <c r="L597" s="234"/>
      <c r="M597" s="234"/>
      <c r="N597" s="234"/>
      <c r="O597" s="234"/>
      <c r="P597" s="234"/>
      <c r="Q597" s="234"/>
      <c r="R597" s="234"/>
      <c r="S597" s="234"/>
      <c r="T597" s="234"/>
      <c r="U597" s="234"/>
      <c r="V597" s="234"/>
      <c r="W597" s="234"/>
      <c r="X597" s="234"/>
      <c r="Y597" s="234"/>
      <c r="Z597" s="234"/>
      <c r="AA597" s="234"/>
      <c r="AB597" s="234"/>
      <c r="AC597" s="234"/>
      <c r="AD597" s="234"/>
      <c r="AE597" s="234"/>
      <c r="AF597" s="234"/>
      <c r="AG597" s="234"/>
      <c r="AH597" s="234"/>
      <c r="AI597" s="234"/>
      <c r="AJ597" s="234"/>
      <c r="AK597" s="234"/>
      <c r="AL597" s="234"/>
      <c r="AM597" s="234"/>
      <c r="AN597" s="234"/>
      <c r="AO597" s="234"/>
      <c r="AP597" s="234"/>
      <c r="AQ597" s="234"/>
      <c r="AR597" s="234"/>
      <c r="AS597" s="234"/>
      <c r="AT597" s="234"/>
      <c r="AU597" s="234"/>
    </row>
    <row r="598" spans="2:47" ht="13.5" customHeight="1">
      <c r="B598" s="234"/>
      <c r="C598" s="234"/>
      <c r="D598" s="234"/>
      <c r="E598" s="234"/>
      <c r="F598" s="234"/>
      <c r="G598" s="234"/>
      <c r="H598" s="234"/>
      <c r="I598" s="234"/>
      <c r="J598" s="234"/>
      <c r="K598" s="234"/>
      <c r="L598" s="234"/>
      <c r="M598" s="234"/>
      <c r="N598" s="234"/>
      <c r="O598" s="234"/>
      <c r="P598" s="234"/>
      <c r="Q598" s="234"/>
      <c r="R598" s="234"/>
      <c r="S598" s="234"/>
      <c r="T598" s="234"/>
      <c r="U598" s="234"/>
      <c r="V598" s="234"/>
      <c r="W598" s="234"/>
      <c r="X598" s="234"/>
      <c r="Y598" s="234"/>
      <c r="Z598" s="234"/>
      <c r="AA598" s="234"/>
      <c r="AB598" s="234"/>
      <c r="AC598" s="234"/>
      <c r="AD598" s="234"/>
      <c r="AE598" s="234"/>
      <c r="AF598" s="234"/>
      <c r="AG598" s="234"/>
      <c r="AH598" s="234"/>
      <c r="AI598" s="234"/>
      <c r="AJ598" s="234"/>
      <c r="AK598" s="234"/>
      <c r="AL598" s="234"/>
      <c r="AM598" s="234"/>
      <c r="AN598" s="234"/>
      <c r="AO598" s="234"/>
      <c r="AP598" s="234"/>
      <c r="AQ598" s="234"/>
      <c r="AR598" s="234"/>
      <c r="AS598" s="234"/>
      <c r="AT598" s="234"/>
      <c r="AU598" s="234"/>
    </row>
    <row r="599" spans="2:47" ht="13.5" customHeight="1">
      <c r="B599" s="234"/>
      <c r="C599" s="234"/>
      <c r="D599" s="234"/>
      <c r="E599" s="234"/>
      <c r="F599" s="234"/>
      <c r="G599" s="234"/>
      <c r="H599" s="234"/>
      <c r="I599" s="234"/>
      <c r="J599" s="234"/>
      <c r="K599" s="234"/>
      <c r="L599" s="234"/>
      <c r="M599" s="234"/>
      <c r="N599" s="234"/>
      <c r="O599" s="234"/>
      <c r="P599" s="234"/>
      <c r="Q599" s="234"/>
      <c r="R599" s="234"/>
      <c r="S599" s="234"/>
      <c r="T599" s="234"/>
      <c r="U599" s="234"/>
      <c r="V599" s="234"/>
      <c r="W599" s="234"/>
      <c r="X599" s="234"/>
      <c r="Y599" s="234"/>
      <c r="Z599" s="234"/>
      <c r="AA599" s="234"/>
      <c r="AB599" s="234"/>
      <c r="AC599" s="234"/>
      <c r="AD599" s="234"/>
      <c r="AE599" s="234"/>
      <c r="AF599" s="234"/>
      <c r="AG599" s="234"/>
      <c r="AH599" s="234"/>
      <c r="AI599" s="234"/>
      <c r="AJ599" s="234"/>
      <c r="AK599" s="234"/>
      <c r="AL599" s="234"/>
      <c r="AM599" s="234"/>
      <c r="AN599" s="234"/>
      <c r="AO599" s="234"/>
      <c r="AP599" s="234"/>
      <c r="AQ599" s="234"/>
      <c r="AR599" s="234"/>
      <c r="AS599" s="234"/>
      <c r="AT599" s="234"/>
      <c r="AU599" s="234"/>
    </row>
    <row r="600" spans="2:47" ht="13.5" customHeight="1">
      <c r="B600" s="234"/>
      <c r="C600" s="234"/>
      <c r="D600" s="234"/>
      <c r="E600" s="234"/>
      <c r="F600" s="234"/>
      <c r="G600" s="234"/>
      <c r="H600" s="234"/>
      <c r="I600" s="234"/>
      <c r="J600" s="234"/>
      <c r="K600" s="234"/>
      <c r="L600" s="234"/>
      <c r="M600" s="234"/>
      <c r="N600" s="234"/>
      <c r="O600" s="234"/>
      <c r="P600" s="234"/>
      <c r="Q600" s="234"/>
      <c r="R600" s="234"/>
      <c r="S600" s="234"/>
      <c r="T600" s="234"/>
      <c r="U600" s="234"/>
      <c r="V600" s="234"/>
      <c r="W600" s="234"/>
      <c r="X600" s="234"/>
      <c r="Y600" s="234"/>
      <c r="Z600" s="234"/>
      <c r="AA600" s="234"/>
      <c r="AB600" s="234"/>
      <c r="AC600" s="234"/>
      <c r="AD600" s="234"/>
      <c r="AE600" s="234"/>
      <c r="AF600" s="234"/>
      <c r="AG600" s="234"/>
      <c r="AH600" s="234"/>
      <c r="AI600" s="234"/>
      <c r="AJ600" s="234"/>
      <c r="AK600" s="234"/>
      <c r="AL600" s="234"/>
      <c r="AM600" s="234"/>
      <c r="AN600" s="234"/>
      <c r="AO600" s="234"/>
      <c r="AP600" s="234"/>
      <c r="AQ600" s="234"/>
      <c r="AR600" s="234"/>
      <c r="AS600" s="234"/>
      <c r="AT600" s="234"/>
      <c r="AU600" s="234"/>
    </row>
    <row r="601" spans="2:47" ht="13.5" customHeight="1">
      <c r="B601" s="234"/>
      <c r="C601" s="234"/>
      <c r="D601" s="234"/>
      <c r="E601" s="234"/>
      <c r="F601" s="234"/>
      <c r="G601" s="234"/>
      <c r="H601" s="234"/>
      <c r="I601" s="234"/>
      <c r="J601" s="234"/>
      <c r="K601" s="234"/>
      <c r="L601" s="234"/>
      <c r="M601" s="234"/>
      <c r="N601" s="234"/>
      <c r="O601" s="234"/>
      <c r="P601" s="234"/>
      <c r="Q601" s="234"/>
      <c r="R601" s="234"/>
      <c r="S601" s="234"/>
      <c r="T601" s="234"/>
      <c r="U601" s="234"/>
      <c r="V601" s="234"/>
      <c r="W601" s="234"/>
      <c r="X601" s="234"/>
      <c r="Y601" s="234"/>
      <c r="Z601" s="234"/>
      <c r="AA601" s="234"/>
      <c r="AB601" s="234"/>
      <c r="AC601" s="234"/>
      <c r="AD601" s="234"/>
      <c r="AE601" s="234"/>
      <c r="AF601" s="234"/>
      <c r="AG601" s="234"/>
      <c r="AH601" s="234"/>
      <c r="AI601" s="234"/>
      <c r="AJ601" s="234"/>
      <c r="AK601" s="234"/>
      <c r="AL601" s="234"/>
      <c r="AM601" s="234"/>
      <c r="AN601" s="234"/>
      <c r="AO601" s="234"/>
      <c r="AP601" s="234"/>
      <c r="AQ601" s="234"/>
      <c r="AR601" s="234"/>
      <c r="AS601" s="234"/>
      <c r="AT601" s="234"/>
      <c r="AU601" s="234"/>
    </row>
    <row r="602" spans="2:47" ht="13.5" customHeight="1">
      <c r="B602" s="234"/>
      <c r="C602" s="234"/>
      <c r="D602" s="234"/>
      <c r="E602" s="234"/>
      <c r="F602" s="234"/>
      <c r="G602" s="234"/>
      <c r="H602" s="234"/>
      <c r="I602" s="234"/>
      <c r="J602" s="234"/>
      <c r="K602" s="234"/>
      <c r="L602" s="234"/>
      <c r="M602" s="234"/>
      <c r="N602" s="234"/>
      <c r="O602" s="234"/>
      <c r="P602" s="234"/>
      <c r="Q602" s="234"/>
      <c r="R602" s="234"/>
      <c r="S602" s="234"/>
      <c r="T602" s="234"/>
      <c r="U602" s="234"/>
      <c r="V602" s="234"/>
      <c r="W602" s="234"/>
      <c r="X602" s="234"/>
      <c r="Y602" s="234"/>
      <c r="Z602" s="234"/>
      <c r="AA602" s="234"/>
      <c r="AB602" s="234"/>
      <c r="AC602" s="234"/>
      <c r="AD602" s="234"/>
      <c r="AE602" s="234"/>
      <c r="AF602" s="234"/>
      <c r="AG602" s="234"/>
      <c r="AH602" s="234"/>
      <c r="AI602" s="234"/>
      <c r="AJ602" s="234"/>
      <c r="AK602" s="234"/>
      <c r="AL602" s="234"/>
      <c r="AM602" s="234"/>
      <c r="AN602" s="234"/>
      <c r="AO602" s="234"/>
      <c r="AP602" s="234"/>
      <c r="AQ602" s="234"/>
      <c r="AR602" s="234"/>
      <c r="AS602" s="234"/>
      <c r="AT602" s="234"/>
      <c r="AU602" s="234"/>
    </row>
    <row r="603" spans="2:47" ht="13.5" customHeight="1">
      <c r="B603" s="234"/>
      <c r="C603" s="234"/>
      <c r="D603" s="234"/>
      <c r="E603" s="234"/>
      <c r="F603" s="234"/>
      <c r="G603" s="234"/>
      <c r="H603" s="234"/>
      <c r="I603" s="234"/>
      <c r="J603" s="234"/>
      <c r="K603" s="234"/>
      <c r="L603" s="234"/>
      <c r="M603" s="234"/>
      <c r="N603" s="234"/>
      <c r="O603" s="234"/>
      <c r="P603" s="234"/>
      <c r="Q603" s="234"/>
      <c r="R603" s="234"/>
      <c r="S603" s="234"/>
      <c r="T603" s="234"/>
      <c r="U603" s="234"/>
      <c r="V603" s="234"/>
      <c r="W603" s="234"/>
      <c r="X603" s="234"/>
      <c r="Y603" s="234"/>
      <c r="Z603" s="234"/>
      <c r="AA603" s="234"/>
      <c r="AB603" s="234"/>
      <c r="AC603" s="234"/>
      <c r="AD603" s="234"/>
      <c r="AE603" s="234"/>
      <c r="AF603" s="234"/>
      <c r="AG603" s="234"/>
      <c r="AH603" s="234"/>
      <c r="AI603" s="234"/>
      <c r="AJ603" s="234"/>
      <c r="AK603" s="234"/>
      <c r="AL603" s="234"/>
      <c r="AM603" s="234"/>
      <c r="AN603" s="234"/>
      <c r="AO603" s="234"/>
      <c r="AP603" s="234"/>
      <c r="AQ603" s="234"/>
      <c r="AR603" s="234"/>
      <c r="AS603" s="234"/>
      <c r="AT603" s="234"/>
      <c r="AU603" s="234"/>
    </row>
    <row r="604" spans="2:47" ht="13.5" customHeight="1">
      <c r="B604" s="234"/>
      <c r="C604" s="234"/>
      <c r="D604" s="234"/>
      <c r="E604" s="234"/>
      <c r="F604" s="234"/>
      <c r="G604" s="234"/>
      <c r="H604" s="234"/>
      <c r="I604" s="234"/>
      <c r="J604" s="234"/>
      <c r="K604" s="234"/>
      <c r="L604" s="234"/>
      <c r="M604" s="234"/>
      <c r="N604" s="234"/>
      <c r="O604" s="234"/>
      <c r="P604" s="234"/>
      <c r="Q604" s="234"/>
      <c r="R604" s="234"/>
      <c r="S604" s="234"/>
      <c r="T604" s="234"/>
      <c r="U604" s="234"/>
      <c r="V604" s="234"/>
      <c r="W604" s="234"/>
      <c r="X604" s="234"/>
      <c r="Y604" s="234"/>
      <c r="Z604" s="234"/>
      <c r="AA604" s="234"/>
      <c r="AB604" s="234"/>
      <c r="AC604" s="234"/>
      <c r="AD604" s="234"/>
      <c r="AE604" s="234"/>
      <c r="AF604" s="234"/>
      <c r="AG604" s="234"/>
      <c r="AH604" s="234"/>
      <c r="AI604" s="234"/>
      <c r="AJ604" s="234"/>
      <c r="AK604" s="234"/>
      <c r="AL604" s="234"/>
      <c r="AM604" s="234"/>
      <c r="AN604" s="234"/>
      <c r="AO604" s="234"/>
      <c r="AP604" s="234"/>
      <c r="AQ604" s="234"/>
      <c r="AR604" s="234"/>
      <c r="AS604" s="234"/>
      <c r="AT604" s="234"/>
      <c r="AU604" s="234"/>
    </row>
    <row r="605" spans="2:47" ht="13.5" customHeight="1">
      <c r="B605" s="234"/>
      <c r="C605" s="234"/>
      <c r="D605" s="234"/>
      <c r="E605" s="234"/>
      <c r="F605" s="234"/>
      <c r="G605" s="234"/>
      <c r="H605" s="234"/>
      <c r="I605" s="234"/>
      <c r="J605" s="234"/>
      <c r="K605" s="234"/>
      <c r="L605" s="234"/>
      <c r="M605" s="234"/>
      <c r="N605" s="234"/>
      <c r="O605" s="234"/>
      <c r="P605" s="234"/>
      <c r="Q605" s="234"/>
      <c r="R605" s="234"/>
      <c r="S605" s="234"/>
      <c r="T605" s="234"/>
      <c r="U605" s="234"/>
      <c r="V605" s="234"/>
      <c r="W605" s="234"/>
      <c r="X605" s="234"/>
      <c r="Y605" s="234"/>
      <c r="Z605" s="234"/>
      <c r="AA605" s="234"/>
      <c r="AB605" s="234"/>
      <c r="AC605" s="234"/>
      <c r="AD605" s="234"/>
      <c r="AE605" s="234"/>
      <c r="AF605" s="234"/>
      <c r="AG605" s="234"/>
      <c r="AH605" s="234"/>
      <c r="AI605" s="234"/>
      <c r="AJ605" s="234"/>
      <c r="AK605" s="234"/>
      <c r="AL605" s="234"/>
      <c r="AM605" s="234"/>
      <c r="AN605" s="234"/>
      <c r="AO605" s="234"/>
      <c r="AP605" s="234"/>
      <c r="AQ605" s="234"/>
      <c r="AR605" s="234"/>
      <c r="AS605" s="234"/>
      <c r="AT605" s="234"/>
      <c r="AU605" s="234"/>
    </row>
    <row r="606" spans="2:47" ht="13.5" customHeight="1">
      <c r="B606" s="234"/>
      <c r="C606" s="234"/>
      <c r="D606" s="234"/>
      <c r="E606" s="234"/>
      <c r="F606" s="234"/>
      <c r="G606" s="234"/>
      <c r="H606" s="234"/>
      <c r="I606" s="234"/>
      <c r="J606" s="234"/>
      <c r="K606" s="234"/>
      <c r="L606" s="234"/>
      <c r="M606" s="234"/>
      <c r="N606" s="234"/>
      <c r="O606" s="234"/>
      <c r="P606" s="234"/>
      <c r="Q606" s="234"/>
      <c r="R606" s="234"/>
      <c r="S606" s="234"/>
      <c r="T606" s="234"/>
      <c r="U606" s="234"/>
      <c r="V606" s="234"/>
      <c r="W606" s="234"/>
      <c r="X606" s="234"/>
      <c r="Y606" s="234"/>
      <c r="Z606" s="234"/>
      <c r="AA606" s="234"/>
      <c r="AB606" s="234"/>
      <c r="AC606" s="234"/>
      <c r="AD606" s="234"/>
      <c r="AE606" s="234"/>
      <c r="AF606" s="234"/>
      <c r="AG606" s="234"/>
      <c r="AH606" s="234"/>
      <c r="AI606" s="234"/>
      <c r="AJ606" s="234"/>
      <c r="AK606" s="234"/>
      <c r="AL606" s="234"/>
      <c r="AM606" s="234"/>
      <c r="AN606" s="234"/>
      <c r="AO606" s="234"/>
      <c r="AP606" s="234"/>
      <c r="AQ606" s="234"/>
      <c r="AR606" s="234"/>
      <c r="AS606" s="234"/>
      <c r="AT606" s="234"/>
      <c r="AU606" s="234"/>
    </row>
    <row r="607" spans="2:47" ht="13.5" customHeight="1">
      <c r="B607" s="234"/>
      <c r="C607" s="234"/>
      <c r="D607" s="234"/>
      <c r="E607" s="234"/>
      <c r="F607" s="234"/>
      <c r="G607" s="234"/>
      <c r="H607" s="234"/>
      <c r="I607" s="234"/>
      <c r="J607" s="234"/>
      <c r="K607" s="234"/>
      <c r="L607" s="234"/>
      <c r="M607" s="234"/>
      <c r="N607" s="234"/>
      <c r="O607" s="234"/>
      <c r="P607" s="234"/>
      <c r="Q607" s="234"/>
      <c r="R607" s="234"/>
      <c r="S607" s="234"/>
      <c r="T607" s="234"/>
      <c r="U607" s="234"/>
      <c r="V607" s="234"/>
      <c r="W607" s="234"/>
      <c r="X607" s="234"/>
      <c r="Y607" s="234"/>
      <c r="Z607" s="234"/>
      <c r="AA607" s="234"/>
      <c r="AB607" s="234"/>
      <c r="AC607" s="234"/>
      <c r="AD607" s="234"/>
      <c r="AE607" s="234"/>
      <c r="AF607" s="234"/>
      <c r="AG607" s="234"/>
      <c r="AH607" s="234"/>
      <c r="AI607" s="234"/>
      <c r="AJ607" s="234"/>
      <c r="AK607" s="234"/>
      <c r="AL607" s="234"/>
      <c r="AM607" s="234"/>
      <c r="AN607" s="234"/>
      <c r="AO607" s="234"/>
      <c r="AP607" s="234"/>
      <c r="AQ607" s="234"/>
      <c r="AR607" s="234"/>
      <c r="AS607" s="234"/>
      <c r="AT607" s="234"/>
      <c r="AU607" s="234"/>
    </row>
    <row r="608" spans="2:47" ht="13.5" customHeight="1">
      <c r="B608" s="234"/>
      <c r="C608" s="234"/>
      <c r="D608" s="234"/>
      <c r="E608" s="234"/>
      <c r="F608" s="234"/>
      <c r="G608" s="234"/>
      <c r="H608" s="234"/>
      <c r="I608" s="234"/>
      <c r="J608" s="234"/>
      <c r="K608" s="234"/>
      <c r="L608" s="234"/>
      <c r="M608" s="234"/>
      <c r="N608" s="234"/>
      <c r="O608" s="234"/>
      <c r="P608" s="234"/>
      <c r="Q608" s="234"/>
      <c r="R608" s="234"/>
      <c r="S608" s="234"/>
      <c r="T608" s="234"/>
      <c r="U608" s="234"/>
      <c r="V608" s="234"/>
      <c r="W608" s="234"/>
      <c r="X608" s="234"/>
      <c r="Y608" s="234"/>
      <c r="Z608" s="234"/>
      <c r="AA608" s="234"/>
      <c r="AB608" s="234"/>
      <c r="AC608" s="234"/>
      <c r="AD608" s="234"/>
      <c r="AE608" s="234"/>
      <c r="AF608" s="234"/>
      <c r="AG608" s="234"/>
      <c r="AH608" s="234"/>
      <c r="AI608" s="234"/>
      <c r="AJ608" s="234"/>
      <c r="AK608" s="234"/>
      <c r="AL608" s="234"/>
      <c r="AM608" s="234"/>
      <c r="AN608" s="234"/>
      <c r="AO608" s="234"/>
      <c r="AP608" s="234"/>
      <c r="AQ608" s="234"/>
      <c r="AR608" s="234"/>
      <c r="AS608" s="234"/>
      <c r="AT608" s="234"/>
      <c r="AU608" s="234"/>
    </row>
    <row r="609" spans="2:47" ht="13.5" customHeight="1">
      <c r="B609" s="234"/>
      <c r="C609" s="234"/>
      <c r="D609" s="234"/>
      <c r="E609" s="234"/>
      <c r="F609" s="234"/>
      <c r="G609" s="234"/>
      <c r="H609" s="234"/>
      <c r="I609" s="234"/>
      <c r="J609" s="234"/>
      <c r="K609" s="234"/>
      <c r="L609" s="234"/>
      <c r="M609" s="234"/>
      <c r="N609" s="234"/>
      <c r="O609" s="234"/>
      <c r="P609" s="234"/>
      <c r="Q609" s="234"/>
      <c r="R609" s="234"/>
      <c r="S609" s="234"/>
      <c r="T609" s="234"/>
      <c r="U609" s="234"/>
      <c r="V609" s="234"/>
      <c r="W609" s="234"/>
      <c r="X609" s="234"/>
      <c r="Y609" s="234"/>
      <c r="Z609" s="234"/>
      <c r="AA609" s="234"/>
      <c r="AB609" s="234"/>
      <c r="AC609" s="234"/>
      <c r="AD609" s="234"/>
      <c r="AE609" s="234"/>
      <c r="AF609" s="234"/>
      <c r="AG609" s="234"/>
      <c r="AH609" s="234"/>
      <c r="AI609" s="234"/>
      <c r="AJ609" s="234"/>
      <c r="AK609" s="234"/>
      <c r="AL609" s="234"/>
      <c r="AM609" s="234"/>
      <c r="AN609" s="234"/>
      <c r="AO609" s="234"/>
      <c r="AP609" s="234"/>
      <c r="AQ609" s="234"/>
      <c r="AR609" s="234"/>
      <c r="AS609" s="234"/>
      <c r="AT609" s="234"/>
      <c r="AU609" s="234"/>
    </row>
    <row r="610" spans="2:47" ht="13.5" customHeight="1">
      <c r="B610" s="234"/>
      <c r="C610" s="234"/>
      <c r="D610" s="234"/>
      <c r="E610" s="234"/>
      <c r="F610" s="234"/>
      <c r="G610" s="234"/>
      <c r="H610" s="234"/>
      <c r="I610" s="234"/>
      <c r="J610" s="234"/>
      <c r="K610" s="234"/>
      <c r="L610" s="234"/>
      <c r="M610" s="234"/>
      <c r="N610" s="234"/>
      <c r="O610" s="234"/>
      <c r="P610" s="234"/>
      <c r="Q610" s="234"/>
      <c r="R610" s="234"/>
      <c r="S610" s="234"/>
      <c r="T610" s="234"/>
      <c r="U610" s="234"/>
      <c r="V610" s="234"/>
      <c r="W610" s="234"/>
      <c r="X610" s="234"/>
      <c r="Y610" s="234"/>
      <c r="Z610" s="234"/>
      <c r="AA610" s="234"/>
      <c r="AB610" s="234"/>
      <c r="AC610" s="234"/>
      <c r="AD610" s="234"/>
      <c r="AE610" s="234"/>
      <c r="AF610" s="234"/>
      <c r="AG610" s="234"/>
      <c r="AH610" s="234"/>
      <c r="AI610" s="234"/>
      <c r="AJ610" s="234"/>
      <c r="AK610" s="234"/>
      <c r="AL610" s="234"/>
      <c r="AM610" s="234"/>
      <c r="AN610" s="234"/>
      <c r="AO610" s="234"/>
      <c r="AP610" s="234"/>
      <c r="AQ610" s="234"/>
      <c r="AR610" s="234"/>
      <c r="AS610" s="234"/>
      <c r="AT610" s="234"/>
      <c r="AU610" s="234"/>
    </row>
    <row r="611" spans="2:47" ht="13.5" customHeight="1">
      <c r="B611" s="234"/>
      <c r="C611" s="234"/>
      <c r="D611" s="234"/>
      <c r="E611" s="234"/>
      <c r="F611" s="234"/>
      <c r="G611" s="234"/>
      <c r="H611" s="234"/>
      <c r="I611" s="234"/>
      <c r="J611" s="234"/>
      <c r="K611" s="234"/>
      <c r="L611" s="234"/>
      <c r="M611" s="234"/>
      <c r="N611" s="234"/>
      <c r="O611" s="234"/>
      <c r="P611" s="234"/>
      <c r="Q611" s="234"/>
      <c r="R611" s="234"/>
      <c r="S611" s="234"/>
      <c r="T611" s="234"/>
      <c r="U611" s="234"/>
      <c r="V611" s="234"/>
      <c r="W611" s="234"/>
      <c r="X611" s="234"/>
      <c r="Y611" s="234"/>
      <c r="Z611" s="234"/>
      <c r="AA611" s="234"/>
      <c r="AB611" s="234"/>
      <c r="AC611" s="234"/>
      <c r="AD611" s="234"/>
      <c r="AE611" s="234"/>
      <c r="AF611" s="234"/>
      <c r="AG611" s="234"/>
      <c r="AH611" s="234"/>
      <c r="AI611" s="234"/>
      <c r="AJ611" s="234"/>
      <c r="AK611" s="234"/>
      <c r="AL611" s="234"/>
      <c r="AM611" s="234"/>
      <c r="AN611" s="234"/>
      <c r="AO611" s="234"/>
      <c r="AP611" s="234"/>
      <c r="AQ611" s="234"/>
      <c r="AR611" s="234"/>
      <c r="AS611" s="234"/>
      <c r="AT611" s="234"/>
      <c r="AU611" s="234"/>
    </row>
    <row r="612" spans="2:47" ht="13.5" customHeight="1">
      <c r="B612" s="234"/>
      <c r="C612" s="234"/>
      <c r="D612" s="234"/>
      <c r="E612" s="234"/>
      <c r="F612" s="234"/>
      <c r="G612" s="234"/>
      <c r="H612" s="234"/>
      <c r="I612" s="234"/>
      <c r="J612" s="234"/>
      <c r="K612" s="234"/>
      <c r="L612" s="234"/>
      <c r="M612" s="234"/>
      <c r="N612" s="234"/>
      <c r="O612" s="234"/>
      <c r="P612" s="234"/>
      <c r="Q612" s="234"/>
      <c r="R612" s="234"/>
      <c r="S612" s="234"/>
      <c r="T612" s="234"/>
      <c r="U612" s="234"/>
      <c r="V612" s="234"/>
      <c r="W612" s="234"/>
      <c r="X612" s="234"/>
      <c r="Y612" s="234"/>
      <c r="Z612" s="234"/>
      <c r="AA612" s="234"/>
      <c r="AB612" s="234"/>
      <c r="AC612" s="234"/>
      <c r="AD612" s="234"/>
      <c r="AE612" s="234"/>
      <c r="AF612" s="234"/>
      <c r="AG612" s="234"/>
      <c r="AH612" s="234"/>
      <c r="AI612" s="234"/>
      <c r="AJ612" s="234"/>
      <c r="AK612" s="234"/>
      <c r="AL612" s="234"/>
      <c r="AM612" s="234"/>
      <c r="AN612" s="234"/>
      <c r="AO612" s="234"/>
      <c r="AP612" s="234"/>
      <c r="AQ612" s="234"/>
      <c r="AR612" s="234"/>
      <c r="AS612" s="234"/>
      <c r="AT612" s="234"/>
      <c r="AU612" s="234"/>
    </row>
    <row r="613" spans="2:47" ht="13.5" customHeight="1">
      <c r="B613" s="234"/>
      <c r="C613" s="234"/>
      <c r="D613" s="234"/>
      <c r="E613" s="234"/>
      <c r="F613" s="234"/>
      <c r="G613" s="234"/>
      <c r="H613" s="234"/>
      <c r="I613" s="234"/>
      <c r="J613" s="234"/>
      <c r="K613" s="234"/>
      <c r="L613" s="234"/>
      <c r="M613" s="234"/>
      <c r="N613" s="234"/>
      <c r="O613" s="234"/>
      <c r="P613" s="234"/>
      <c r="Q613" s="234"/>
      <c r="R613" s="234"/>
      <c r="S613" s="234"/>
      <c r="T613" s="234"/>
      <c r="U613" s="234"/>
      <c r="V613" s="234"/>
      <c r="W613" s="234"/>
      <c r="X613" s="234"/>
      <c r="Y613" s="234"/>
      <c r="Z613" s="234"/>
      <c r="AA613" s="234"/>
      <c r="AB613" s="234"/>
      <c r="AC613" s="234"/>
      <c r="AD613" s="234"/>
      <c r="AE613" s="234"/>
      <c r="AF613" s="234"/>
      <c r="AG613" s="234"/>
      <c r="AH613" s="234"/>
      <c r="AI613" s="234"/>
      <c r="AJ613" s="234"/>
      <c r="AK613" s="234"/>
      <c r="AL613" s="234"/>
      <c r="AM613" s="234"/>
      <c r="AN613" s="234"/>
      <c r="AO613" s="234"/>
      <c r="AP613" s="234"/>
      <c r="AQ613" s="234"/>
      <c r="AR613" s="234"/>
      <c r="AS613" s="234"/>
      <c r="AT613" s="234"/>
      <c r="AU613" s="234"/>
    </row>
    <row r="614" spans="2:47" ht="13.5" customHeight="1">
      <c r="B614" s="234"/>
      <c r="C614" s="234"/>
      <c r="D614" s="234"/>
      <c r="E614" s="234"/>
      <c r="F614" s="234"/>
      <c r="G614" s="234"/>
      <c r="H614" s="234"/>
      <c r="I614" s="234"/>
      <c r="J614" s="234"/>
      <c r="K614" s="234"/>
      <c r="L614" s="234"/>
      <c r="M614" s="234"/>
      <c r="N614" s="234"/>
      <c r="O614" s="234"/>
      <c r="P614" s="234"/>
      <c r="Q614" s="234"/>
      <c r="R614" s="234"/>
      <c r="S614" s="234"/>
      <c r="T614" s="234"/>
      <c r="U614" s="234"/>
      <c r="V614" s="234"/>
      <c r="W614" s="234"/>
      <c r="X614" s="234"/>
      <c r="Y614" s="234"/>
      <c r="Z614" s="234"/>
      <c r="AA614" s="234"/>
      <c r="AB614" s="234"/>
      <c r="AC614" s="234"/>
      <c r="AD614" s="234"/>
      <c r="AE614" s="234"/>
      <c r="AF614" s="234"/>
      <c r="AG614" s="234"/>
      <c r="AH614" s="234"/>
      <c r="AI614" s="234"/>
      <c r="AJ614" s="234"/>
      <c r="AK614" s="234"/>
      <c r="AL614" s="234"/>
      <c r="AM614" s="234"/>
      <c r="AN614" s="234"/>
      <c r="AO614" s="234"/>
      <c r="AP614" s="234"/>
      <c r="AQ614" s="234"/>
      <c r="AR614" s="234"/>
      <c r="AS614" s="234"/>
      <c r="AT614" s="234"/>
      <c r="AU614" s="234"/>
    </row>
    <row r="615" spans="2:47" ht="13.5" customHeight="1">
      <c r="B615" s="234"/>
      <c r="C615" s="234"/>
      <c r="D615" s="234"/>
      <c r="E615" s="234"/>
      <c r="F615" s="234"/>
      <c r="G615" s="234"/>
      <c r="H615" s="234"/>
      <c r="I615" s="234"/>
      <c r="J615" s="234"/>
      <c r="K615" s="234"/>
      <c r="L615" s="234"/>
      <c r="M615" s="234"/>
      <c r="N615" s="234"/>
      <c r="O615" s="234"/>
      <c r="P615" s="234"/>
      <c r="Q615" s="234"/>
      <c r="R615" s="234"/>
      <c r="S615" s="234"/>
      <c r="T615" s="234"/>
      <c r="U615" s="234"/>
      <c r="V615" s="234"/>
      <c r="W615" s="234"/>
      <c r="X615" s="234"/>
      <c r="Y615" s="234"/>
      <c r="Z615" s="234"/>
      <c r="AA615" s="234"/>
      <c r="AB615" s="234"/>
      <c r="AC615" s="234"/>
      <c r="AD615" s="234"/>
      <c r="AE615" s="234"/>
      <c r="AF615" s="234"/>
      <c r="AG615" s="234"/>
      <c r="AH615" s="234"/>
      <c r="AI615" s="234"/>
      <c r="AJ615" s="234"/>
      <c r="AK615" s="234"/>
      <c r="AL615" s="234"/>
      <c r="AM615" s="234"/>
      <c r="AN615" s="234"/>
      <c r="AO615" s="234"/>
      <c r="AP615" s="234"/>
      <c r="AQ615" s="234"/>
      <c r="AR615" s="234"/>
      <c r="AS615" s="234"/>
      <c r="AT615" s="234"/>
      <c r="AU615" s="234"/>
    </row>
    <row r="616" spans="2:47" ht="13.5" customHeight="1">
      <c r="B616" s="234"/>
      <c r="C616" s="234"/>
      <c r="D616" s="234"/>
      <c r="E616" s="234"/>
      <c r="F616" s="234"/>
      <c r="G616" s="234"/>
      <c r="H616" s="234"/>
      <c r="I616" s="234"/>
      <c r="J616" s="234"/>
      <c r="K616" s="234"/>
      <c r="L616" s="234"/>
      <c r="M616" s="234"/>
      <c r="N616" s="234"/>
      <c r="O616" s="234"/>
      <c r="P616" s="234"/>
      <c r="Q616" s="234"/>
      <c r="R616" s="234"/>
      <c r="S616" s="234"/>
      <c r="T616" s="234"/>
      <c r="U616" s="234"/>
      <c r="V616" s="234"/>
      <c r="W616" s="234"/>
      <c r="X616" s="234"/>
      <c r="Y616" s="234"/>
      <c r="Z616" s="234"/>
      <c r="AA616" s="234"/>
      <c r="AB616" s="234"/>
      <c r="AC616" s="234"/>
      <c r="AD616" s="234"/>
      <c r="AE616" s="234"/>
      <c r="AF616" s="234"/>
      <c r="AG616" s="234"/>
      <c r="AH616" s="234"/>
      <c r="AI616" s="234"/>
      <c r="AJ616" s="234"/>
      <c r="AK616" s="234"/>
      <c r="AL616" s="234"/>
      <c r="AM616" s="234"/>
      <c r="AN616" s="234"/>
      <c r="AO616" s="234"/>
      <c r="AP616" s="234"/>
      <c r="AQ616" s="234"/>
      <c r="AR616" s="234"/>
      <c r="AS616" s="234"/>
      <c r="AT616" s="234"/>
      <c r="AU616" s="234"/>
    </row>
    <row r="617" spans="2:47" ht="13.5" customHeight="1">
      <c r="B617" s="234"/>
      <c r="C617" s="234"/>
      <c r="D617" s="234"/>
      <c r="E617" s="234"/>
      <c r="F617" s="234"/>
      <c r="G617" s="234"/>
      <c r="H617" s="234"/>
      <c r="I617" s="234"/>
      <c r="J617" s="234"/>
      <c r="K617" s="234"/>
      <c r="L617" s="234"/>
      <c r="M617" s="234"/>
      <c r="N617" s="234"/>
      <c r="O617" s="234"/>
      <c r="P617" s="234"/>
      <c r="Q617" s="234"/>
      <c r="R617" s="234"/>
      <c r="S617" s="234"/>
      <c r="T617" s="234"/>
      <c r="U617" s="234"/>
      <c r="V617" s="234"/>
      <c r="W617" s="234"/>
      <c r="X617" s="234"/>
      <c r="Y617" s="234"/>
      <c r="Z617" s="234"/>
      <c r="AA617" s="234"/>
      <c r="AB617" s="234"/>
      <c r="AC617" s="234"/>
      <c r="AD617" s="234"/>
      <c r="AE617" s="234"/>
      <c r="AF617" s="234"/>
      <c r="AG617" s="234"/>
      <c r="AH617" s="234"/>
      <c r="AI617" s="234"/>
      <c r="AJ617" s="234"/>
      <c r="AK617" s="234"/>
      <c r="AL617" s="234"/>
      <c r="AM617" s="234"/>
      <c r="AN617" s="234"/>
      <c r="AO617" s="234"/>
      <c r="AP617" s="234"/>
      <c r="AQ617" s="234"/>
      <c r="AR617" s="234"/>
      <c r="AS617" s="234"/>
      <c r="AT617" s="234"/>
      <c r="AU617" s="234"/>
    </row>
    <row r="618" spans="2:47" ht="13.5" customHeight="1">
      <c r="B618" s="234"/>
      <c r="C618" s="234"/>
      <c r="D618" s="234"/>
      <c r="E618" s="234"/>
      <c r="F618" s="234"/>
      <c r="G618" s="234"/>
      <c r="H618" s="234"/>
      <c r="I618" s="234"/>
      <c r="J618" s="234"/>
      <c r="K618" s="234"/>
      <c r="L618" s="234"/>
      <c r="M618" s="234"/>
      <c r="N618" s="234"/>
      <c r="O618" s="234"/>
      <c r="P618" s="234"/>
      <c r="Q618" s="234"/>
      <c r="R618" s="234"/>
      <c r="S618" s="234"/>
      <c r="T618" s="234"/>
      <c r="U618" s="234"/>
      <c r="V618" s="234"/>
      <c r="W618" s="234"/>
      <c r="X618" s="234"/>
      <c r="Y618" s="234"/>
      <c r="Z618" s="234"/>
      <c r="AA618" s="234"/>
      <c r="AB618" s="234"/>
      <c r="AC618" s="234"/>
      <c r="AD618" s="234"/>
      <c r="AE618" s="234"/>
      <c r="AF618" s="234"/>
      <c r="AG618" s="234"/>
      <c r="AH618" s="234"/>
      <c r="AI618" s="234"/>
      <c r="AJ618" s="234"/>
      <c r="AK618" s="234"/>
      <c r="AL618" s="234"/>
      <c r="AM618" s="234"/>
      <c r="AN618" s="234"/>
      <c r="AO618" s="234"/>
      <c r="AP618" s="234"/>
      <c r="AQ618" s="234"/>
      <c r="AR618" s="234"/>
      <c r="AS618" s="234"/>
      <c r="AT618" s="234"/>
      <c r="AU618" s="234"/>
    </row>
    <row r="619" spans="2:47" ht="13.5" customHeight="1">
      <c r="B619" s="234"/>
      <c r="C619" s="234"/>
      <c r="D619" s="234"/>
      <c r="E619" s="234"/>
      <c r="F619" s="234"/>
      <c r="G619" s="234"/>
      <c r="H619" s="234"/>
      <c r="I619" s="234"/>
      <c r="J619" s="234"/>
      <c r="K619" s="234"/>
      <c r="L619" s="234"/>
      <c r="M619" s="234"/>
      <c r="N619" s="234"/>
      <c r="O619" s="234"/>
      <c r="P619" s="234"/>
      <c r="Q619" s="234"/>
      <c r="R619" s="234"/>
      <c r="S619" s="234"/>
      <c r="T619" s="234"/>
      <c r="U619" s="234"/>
      <c r="V619" s="234"/>
      <c r="W619" s="234"/>
      <c r="X619" s="234"/>
      <c r="Y619" s="234"/>
      <c r="Z619" s="234"/>
      <c r="AA619" s="234"/>
      <c r="AB619" s="234"/>
      <c r="AC619" s="234"/>
      <c r="AD619" s="234"/>
      <c r="AE619" s="234"/>
      <c r="AF619" s="234"/>
      <c r="AG619" s="234"/>
      <c r="AH619" s="234"/>
      <c r="AI619" s="234"/>
      <c r="AJ619" s="234"/>
      <c r="AK619" s="234"/>
      <c r="AL619" s="234"/>
      <c r="AM619" s="234"/>
      <c r="AN619" s="234"/>
      <c r="AO619" s="234"/>
      <c r="AP619" s="234"/>
      <c r="AQ619" s="234"/>
      <c r="AR619" s="234"/>
      <c r="AS619" s="234"/>
      <c r="AT619" s="234"/>
      <c r="AU619" s="234"/>
    </row>
    <row r="620" spans="2:47" ht="13.5" customHeight="1">
      <c r="B620" s="234"/>
      <c r="C620" s="234"/>
      <c r="D620" s="234"/>
      <c r="E620" s="234"/>
      <c r="F620" s="234"/>
      <c r="G620" s="234"/>
      <c r="H620" s="234"/>
      <c r="I620" s="234"/>
      <c r="J620" s="234"/>
      <c r="K620" s="234"/>
      <c r="L620" s="234"/>
      <c r="M620" s="234"/>
      <c r="N620" s="234"/>
      <c r="O620" s="234"/>
      <c r="P620" s="234"/>
      <c r="Q620" s="234"/>
      <c r="R620" s="234"/>
      <c r="S620" s="234"/>
      <c r="T620" s="234"/>
      <c r="U620" s="234"/>
      <c r="V620" s="234"/>
      <c r="W620" s="234"/>
      <c r="X620" s="234"/>
      <c r="Y620" s="234"/>
      <c r="Z620" s="234"/>
      <c r="AA620" s="234"/>
      <c r="AB620" s="234"/>
      <c r="AC620" s="234"/>
      <c r="AD620" s="234"/>
      <c r="AE620" s="234"/>
      <c r="AF620" s="234"/>
      <c r="AG620" s="234"/>
      <c r="AH620" s="234"/>
      <c r="AI620" s="234"/>
      <c r="AJ620" s="234"/>
      <c r="AK620" s="234"/>
      <c r="AL620" s="234"/>
      <c r="AM620" s="234"/>
      <c r="AN620" s="234"/>
      <c r="AO620" s="234"/>
      <c r="AP620" s="234"/>
      <c r="AQ620" s="234"/>
      <c r="AR620" s="234"/>
      <c r="AS620" s="234"/>
      <c r="AT620" s="234"/>
      <c r="AU620" s="234"/>
    </row>
    <row r="621" spans="2:47" ht="13.5" customHeight="1">
      <c r="B621" s="234"/>
      <c r="C621" s="234"/>
      <c r="D621" s="234"/>
      <c r="E621" s="234"/>
      <c r="F621" s="234"/>
      <c r="G621" s="234"/>
      <c r="H621" s="234"/>
      <c r="I621" s="234"/>
      <c r="J621" s="234"/>
      <c r="K621" s="234"/>
      <c r="L621" s="234"/>
      <c r="M621" s="234"/>
      <c r="N621" s="234"/>
      <c r="O621" s="234"/>
      <c r="P621" s="234"/>
      <c r="Q621" s="234"/>
      <c r="R621" s="234"/>
      <c r="S621" s="234"/>
      <c r="T621" s="234"/>
      <c r="U621" s="234"/>
      <c r="V621" s="234"/>
      <c r="W621" s="234"/>
      <c r="X621" s="234"/>
      <c r="Y621" s="234"/>
      <c r="Z621" s="234"/>
      <c r="AA621" s="234"/>
      <c r="AB621" s="234"/>
      <c r="AC621" s="234"/>
      <c r="AD621" s="234"/>
      <c r="AE621" s="234"/>
      <c r="AF621" s="234"/>
      <c r="AG621" s="234"/>
      <c r="AH621" s="234"/>
      <c r="AI621" s="234"/>
      <c r="AJ621" s="234"/>
      <c r="AK621" s="234"/>
      <c r="AL621" s="234"/>
      <c r="AM621" s="234"/>
      <c r="AN621" s="234"/>
      <c r="AO621" s="234"/>
      <c r="AP621" s="234"/>
      <c r="AQ621" s="234"/>
      <c r="AR621" s="234"/>
      <c r="AS621" s="234"/>
      <c r="AT621" s="234"/>
      <c r="AU621" s="234"/>
    </row>
    <row r="622" spans="2:47" ht="13.5" customHeight="1">
      <c r="B622" s="234"/>
      <c r="C622" s="234"/>
      <c r="D622" s="234"/>
      <c r="E622" s="234"/>
      <c r="F622" s="234"/>
      <c r="G622" s="234"/>
      <c r="H622" s="234"/>
      <c r="I622" s="234"/>
      <c r="J622" s="234"/>
      <c r="K622" s="234"/>
      <c r="L622" s="234"/>
      <c r="M622" s="234"/>
      <c r="N622" s="234"/>
      <c r="O622" s="234"/>
      <c r="P622" s="234"/>
      <c r="Q622" s="234"/>
      <c r="R622" s="234"/>
      <c r="S622" s="234"/>
      <c r="T622" s="234"/>
      <c r="U622" s="234"/>
      <c r="V622" s="234"/>
      <c r="W622" s="234"/>
      <c r="X622" s="234"/>
      <c r="Y622" s="234"/>
      <c r="Z622" s="234"/>
      <c r="AA622" s="234"/>
      <c r="AB622" s="234"/>
      <c r="AC622" s="234"/>
      <c r="AD622" s="234"/>
      <c r="AE622" s="234"/>
      <c r="AF622" s="234"/>
      <c r="AG622" s="234"/>
      <c r="AH622" s="234"/>
      <c r="AI622" s="234"/>
      <c r="AJ622" s="234"/>
      <c r="AK622" s="234"/>
      <c r="AL622" s="234"/>
      <c r="AM622" s="234"/>
      <c r="AN622" s="234"/>
      <c r="AO622" s="234"/>
      <c r="AP622" s="234"/>
      <c r="AQ622" s="234"/>
      <c r="AR622" s="234"/>
      <c r="AS622" s="234"/>
      <c r="AT622" s="234"/>
      <c r="AU622" s="234"/>
    </row>
    <row r="623" spans="2:47" ht="13.5" customHeight="1">
      <c r="B623" s="234"/>
      <c r="C623" s="234"/>
      <c r="D623" s="234"/>
      <c r="E623" s="234"/>
      <c r="F623" s="234"/>
      <c r="G623" s="234"/>
      <c r="H623" s="234"/>
      <c r="I623" s="234"/>
      <c r="J623" s="234"/>
      <c r="K623" s="234"/>
      <c r="L623" s="234"/>
      <c r="M623" s="234"/>
      <c r="N623" s="234"/>
      <c r="O623" s="234"/>
      <c r="P623" s="234"/>
      <c r="Q623" s="234"/>
      <c r="R623" s="234"/>
      <c r="S623" s="234"/>
      <c r="T623" s="234"/>
      <c r="U623" s="234"/>
      <c r="V623" s="234"/>
      <c r="W623" s="234"/>
      <c r="X623" s="234"/>
      <c r="Y623" s="234"/>
      <c r="Z623" s="234"/>
      <c r="AA623" s="234"/>
      <c r="AB623" s="234"/>
      <c r="AC623" s="234"/>
      <c r="AD623" s="234"/>
      <c r="AE623" s="234"/>
      <c r="AF623" s="234"/>
      <c r="AG623" s="234"/>
      <c r="AH623" s="234"/>
      <c r="AI623" s="234"/>
      <c r="AJ623" s="234"/>
      <c r="AK623" s="234"/>
      <c r="AL623" s="234"/>
      <c r="AM623" s="234"/>
      <c r="AN623" s="234"/>
      <c r="AO623" s="234"/>
      <c r="AP623" s="234"/>
      <c r="AQ623" s="234"/>
      <c r="AR623" s="234"/>
      <c r="AS623" s="234"/>
      <c r="AT623" s="234"/>
      <c r="AU623" s="234"/>
    </row>
    <row r="624" spans="2:47" ht="13.5" customHeight="1">
      <c r="B624" s="234"/>
      <c r="C624" s="234"/>
      <c r="D624" s="234"/>
      <c r="E624" s="234"/>
      <c r="F624" s="234"/>
      <c r="G624" s="234"/>
      <c r="H624" s="234"/>
      <c r="I624" s="234"/>
      <c r="J624" s="234"/>
      <c r="K624" s="234"/>
      <c r="L624" s="234"/>
      <c r="M624" s="234"/>
      <c r="N624" s="234"/>
      <c r="O624" s="234"/>
      <c r="P624" s="234"/>
      <c r="Q624" s="234"/>
      <c r="R624" s="234"/>
      <c r="S624" s="234"/>
      <c r="T624" s="234"/>
      <c r="U624" s="234"/>
      <c r="V624" s="234"/>
      <c r="W624" s="234"/>
      <c r="X624" s="234"/>
      <c r="Y624" s="234"/>
      <c r="Z624" s="234"/>
      <c r="AA624" s="234"/>
      <c r="AB624" s="234"/>
      <c r="AC624" s="234"/>
      <c r="AD624" s="234"/>
      <c r="AE624" s="234"/>
      <c r="AF624" s="234"/>
      <c r="AG624" s="234"/>
      <c r="AH624" s="234"/>
      <c r="AI624" s="234"/>
      <c r="AJ624" s="234"/>
      <c r="AK624" s="234"/>
      <c r="AL624" s="234"/>
      <c r="AM624" s="234"/>
      <c r="AN624" s="234"/>
      <c r="AO624" s="234"/>
      <c r="AP624" s="234"/>
      <c r="AQ624" s="234"/>
      <c r="AR624" s="234"/>
      <c r="AS624" s="234"/>
      <c r="AT624" s="234"/>
      <c r="AU624" s="234"/>
    </row>
    <row r="625" spans="2:47" ht="13.5" customHeight="1">
      <c r="B625" s="234"/>
      <c r="C625" s="234"/>
      <c r="D625" s="234"/>
      <c r="E625" s="234"/>
      <c r="F625" s="234"/>
      <c r="G625" s="234"/>
      <c r="H625" s="234"/>
      <c r="I625" s="234"/>
      <c r="J625" s="234"/>
      <c r="K625" s="234"/>
      <c r="L625" s="234"/>
      <c r="M625" s="234"/>
      <c r="N625" s="234"/>
      <c r="O625" s="234"/>
      <c r="P625" s="234"/>
      <c r="Q625" s="234"/>
      <c r="R625" s="234"/>
      <c r="S625" s="234"/>
      <c r="T625" s="234"/>
      <c r="U625" s="234"/>
      <c r="V625" s="234"/>
      <c r="W625" s="234"/>
      <c r="X625" s="234"/>
      <c r="Y625" s="234"/>
      <c r="Z625" s="234"/>
      <c r="AA625" s="234"/>
      <c r="AB625" s="234"/>
      <c r="AC625" s="234"/>
      <c r="AD625" s="234"/>
      <c r="AE625" s="234"/>
      <c r="AF625" s="234"/>
      <c r="AG625" s="234"/>
      <c r="AH625" s="234"/>
      <c r="AI625" s="234"/>
      <c r="AJ625" s="234"/>
      <c r="AK625" s="234"/>
      <c r="AL625" s="234"/>
      <c r="AM625" s="234"/>
      <c r="AN625" s="234"/>
      <c r="AO625" s="234"/>
      <c r="AP625" s="234"/>
      <c r="AQ625" s="234"/>
      <c r="AR625" s="234"/>
      <c r="AS625" s="234"/>
      <c r="AT625" s="234"/>
      <c r="AU625" s="234"/>
    </row>
    <row r="626" spans="2:47" ht="13.5" customHeight="1">
      <c r="B626" s="234"/>
      <c r="C626" s="234"/>
      <c r="D626" s="234"/>
      <c r="E626" s="234"/>
      <c r="F626" s="234"/>
      <c r="G626" s="234"/>
      <c r="H626" s="234"/>
      <c r="I626" s="234"/>
      <c r="J626" s="234"/>
      <c r="K626" s="234"/>
      <c r="L626" s="234"/>
      <c r="M626" s="234"/>
      <c r="N626" s="234"/>
      <c r="O626" s="234"/>
      <c r="P626" s="234"/>
      <c r="Q626" s="234"/>
      <c r="R626" s="234"/>
      <c r="S626" s="234"/>
      <c r="T626" s="234"/>
      <c r="U626" s="234"/>
      <c r="V626" s="234"/>
      <c r="W626" s="234"/>
      <c r="X626" s="234"/>
      <c r="Y626" s="234"/>
      <c r="Z626" s="234"/>
      <c r="AA626" s="234"/>
      <c r="AB626" s="234"/>
      <c r="AC626" s="234"/>
      <c r="AD626" s="234"/>
      <c r="AE626" s="234"/>
      <c r="AF626" s="234"/>
      <c r="AG626" s="234"/>
      <c r="AH626" s="234"/>
      <c r="AI626" s="234"/>
      <c r="AJ626" s="234"/>
      <c r="AK626" s="234"/>
      <c r="AL626" s="234"/>
      <c r="AM626" s="234"/>
      <c r="AN626" s="234"/>
      <c r="AO626" s="234"/>
      <c r="AP626" s="234"/>
      <c r="AQ626" s="234"/>
      <c r="AR626" s="234"/>
      <c r="AS626" s="234"/>
      <c r="AT626" s="234"/>
      <c r="AU626" s="234"/>
    </row>
    <row r="627" spans="2:47" ht="13.5" customHeight="1">
      <c r="B627" s="234"/>
      <c r="C627" s="234"/>
      <c r="D627" s="234"/>
      <c r="E627" s="234"/>
      <c r="F627" s="234"/>
      <c r="G627" s="234"/>
      <c r="H627" s="234"/>
      <c r="I627" s="234"/>
      <c r="J627" s="234"/>
      <c r="K627" s="234"/>
      <c r="L627" s="234"/>
      <c r="M627" s="234"/>
      <c r="N627" s="234"/>
      <c r="O627" s="234"/>
      <c r="P627" s="234"/>
      <c r="Q627" s="234"/>
      <c r="R627" s="234"/>
      <c r="S627" s="234"/>
      <c r="T627" s="234"/>
      <c r="U627" s="234"/>
      <c r="V627" s="234"/>
      <c r="W627" s="234"/>
      <c r="X627" s="234"/>
      <c r="Y627" s="234"/>
      <c r="Z627" s="234"/>
      <c r="AA627" s="234"/>
      <c r="AB627" s="234"/>
      <c r="AC627" s="234"/>
      <c r="AD627" s="234"/>
      <c r="AE627" s="234"/>
      <c r="AF627" s="234"/>
      <c r="AG627" s="234"/>
      <c r="AH627" s="234"/>
      <c r="AI627" s="234"/>
      <c r="AJ627" s="234"/>
      <c r="AK627" s="234"/>
      <c r="AL627" s="234"/>
      <c r="AM627" s="234"/>
      <c r="AN627" s="234"/>
      <c r="AO627" s="234"/>
      <c r="AP627" s="234"/>
      <c r="AQ627" s="234"/>
      <c r="AR627" s="234"/>
      <c r="AS627" s="234"/>
      <c r="AT627" s="234"/>
      <c r="AU627" s="234"/>
    </row>
    <row r="628" spans="2:47" ht="13.5" customHeight="1">
      <c r="B628" s="234"/>
      <c r="C628" s="234"/>
      <c r="D628" s="234"/>
      <c r="E628" s="234"/>
      <c r="F628" s="234"/>
      <c r="G628" s="234"/>
      <c r="H628" s="234"/>
      <c r="I628" s="234"/>
      <c r="J628" s="234"/>
      <c r="K628" s="234"/>
      <c r="L628" s="234"/>
      <c r="M628" s="234"/>
      <c r="N628" s="234"/>
      <c r="O628" s="234"/>
      <c r="P628" s="234"/>
      <c r="Q628" s="234"/>
      <c r="R628" s="234"/>
      <c r="S628" s="234"/>
      <c r="T628" s="234"/>
      <c r="U628" s="234"/>
      <c r="V628" s="234"/>
      <c r="W628" s="234"/>
      <c r="X628" s="234"/>
      <c r="Y628" s="234"/>
      <c r="Z628" s="234"/>
      <c r="AA628" s="234"/>
      <c r="AB628" s="234"/>
      <c r="AC628" s="234"/>
      <c r="AD628" s="234"/>
      <c r="AE628" s="234"/>
      <c r="AF628" s="234"/>
      <c r="AG628" s="234"/>
      <c r="AH628" s="234"/>
      <c r="AI628" s="234"/>
      <c r="AJ628" s="234"/>
      <c r="AK628" s="234"/>
      <c r="AL628" s="234"/>
      <c r="AM628" s="234"/>
      <c r="AN628" s="234"/>
      <c r="AO628" s="234"/>
      <c r="AP628" s="234"/>
      <c r="AQ628" s="234"/>
      <c r="AR628" s="234"/>
      <c r="AS628" s="234"/>
      <c r="AT628" s="234"/>
      <c r="AU628" s="234"/>
    </row>
    <row r="629" spans="2:47" ht="13.5" customHeight="1">
      <c r="B629" s="234"/>
      <c r="C629" s="234"/>
      <c r="D629" s="234"/>
      <c r="E629" s="234"/>
      <c r="F629" s="234"/>
      <c r="G629" s="234"/>
      <c r="H629" s="234"/>
      <c r="I629" s="234"/>
      <c r="J629" s="234"/>
      <c r="K629" s="234"/>
      <c r="L629" s="234"/>
      <c r="M629" s="234"/>
      <c r="N629" s="234"/>
      <c r="O629" s="234"/>
      <c r="P629" s="234"/>
      <c r="Q629" s="234"/>
      <c r="R629" s="234"/>
      <c r="S629" s="234"/>
      <c r="T629" s="234"/>
      <c r="U629" s="234"/>
      <c r="V629" s="234"/>
      <c r="W629" s="234"/>
      <c r="X629" s="234"/>
      <c r="Y629" s="234"/>
      <c r="Z629" s="234"/>
      <c r="AA629" s="234"/>
      <c r="AB629" s="234"/>
      <c r="AC629" s="234"/>
      <c r="AD629" s="234"/>
      <c r="AE629" s="234"/>
      <c r="AF629" s="234"/>
      <c r="AG629" s="234"/>
      <c r="AH629" s="234"/>
      <c r="AI629" s="234"/>
      <c r="AJ629" s="234"/>
      <c r="AK629" s="234"/>
      <c r="AL629" s="234"/>
      <c r="AM629" s="234"/>
      <c r="AN629" s="234"/>
      <c r="AO629" s="234"/>
      <c r="AP629" s="234"/>
      <c r="AQ629" s="234"/>
      <c r="AR629" s="234"/>
      <c r="AS629" s="234"/>
      <c r="AT629" s="234"/>
      <c r="AU629" s="234"/>
    </row>
    <row r="630" spans="2:47" ht="13.5" customHeight="1">
      <c r="B630" s="234"/>
      <c r="C630" s="234"/>
      <c r="D630" s="234"/>
      <c r="E630" s="234"/>
      <c r="F630" s="234"/>
      <c r="G630" s="234"/>
      <c r="H630" s="234"/>
      <c r="I630" s="234"/>
      <c r="J630" s="234"/>
      <c r="K630" s="234"/>
      <c r="L630" s="234"/>
      <c r="M630" s="234"/>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234"/>
      <c r="AJ630" s="234"/>
      <c r="AK630" s="234"/>
      <c r="AL630" s="234"/>
      <c r="AM630" s="234"/>
      <c r="AN630" s="234"/>
      <c r="AO630" s="234"/>
      <c r="AP630" s="234"/>
      <c r="AQ630" s="234"/>
      <c r="AR630" s="234"/>
      <c r="AS630" s="234"/>
      <c r="AT630" s="234"/>
      <c r="AU630" s="234"/>
    </row>
    <row r="631" spans="2:47" ht="13.5" customHeight="1">
      <c r="B631" s="234"/>
      <c r="C631" s="234"/>
      <c r="D631" s="234"/>
      <c r="E631" s="234"/>
      <c r="F631" s="234"/>
      <c r="G631" s="234"/>
      <c r="H631" s="234"/>
      <c r="I631" s="234"/>
      <c r="J631" s="234"/>
      <c r="K631" s="234"/>
      <c r="L631" s="234"/>
      <c r="M631" s="234"/>
      <c r="N631" s="234"/>
      <c r="O631" s="234"/>
      <c r="P631" s="234"/>
      <c r="Q631" s="234"/>
      <c r="R631" s="234"/>
      <c r="S631" s="234"/>
      <c r="T631" s="234"/>
      <c r="U631" s="234"/>
      <c r="V631" s="234"/>
      <c r="W631" s="234"/>
      <c r="X631" s="234"/>
      <c r="Y631" s="234"/>
      <c r="Z631" s="234"/>
      <c r="AA631" s="234"/>
      <c r="AB631" s="234"/>
      <c r="AC631" s="234"/>
      <c r="AD631" s="234"/>
      <c r="AE631" s="234"/>
      <c r="AF631" s="234"/>
      <c r="AG631" s="234"/>
      <c r="AH631" s="234"/>
      <c r="AI631" s="234"/>
      <c r="AJ631" s="234"/>
      <c r="AK631" s="234"/>
      <c r="AL631" s="234"/>
      <c r="AM631" s="234"/>
      <c r="AN631" s="234"/>
      <c r="AO631" s="234"/>
      <c r="AP631" s="234"/>
      <c r="AQ631" s="234"/>
      <c r="AR631" s="234"/>
      <c r="AS631" s="234"/>
      <c r="AT631" s="234"/>
      <c r="AU631" s="234"/>
    </row>
    <row r="632" spans="2:47" ht="13.5" customHeight="1">
      <c r="B632" s="234"/>
      <c r="C632" s="234"/>
      <c r="D632" s="234"/>
      <c r="E632" s="234"/>
      <c r="F632" s="234"/>
      <c r="G632" s="234"/>
      <c r="H632" s="234"/>
      <c r="I632" s="234"/>
      <c r="J632" s="234"/>
      <c r="K632" s="234"/>
      <c r="L632" s="234"/>
      <c r="M632" s="234"/>
      <c r="N632" s="234"/>
      <c r="O632" s="234"/>
      <c r="P632" s="234"/>
      <c r="Q632" s="234"/>
      <c r="R632" s="234"/>
      <c r="S632" s="234"/>
      <c r="T632" s="234"/>
      <c r="U632" s="234"/>
      <c r="V632" s="234"/>
      <c r="W632" s="234"/>
      <c r="X632" s="234"/>
      <c r="Y632" s="234"/>
      <c r="Z632" s="234"/>
      <c r="AA632" s="234"/>
      <c r="AB632" s="234"/>
      <c r="AC632" s="234"/>
      <c r="AD632" s="234"/>
      <c r="AE632" s="234"/>
      <c r="AF632" s="234"/>
      <c r="AG632" s="234"/>
      <c r="AH632" s="234"/>
      <c r="AI632" s="234"/>
      <c r="AJ632" s="234"/>
      <c r="AK632" s="234"/>
      <c r="AL632" s="234"/>
      <c r="AM632" s="234"/>
      <c r="AN632" s="234"/>
      <c r="AO632" s="234"/>
      <c r="AP632" s="234"/>
      <c r="AQ632" s="234"/>
      <c r="AR632" s="234"/>
      <c r="AS632" s="234"/>
      <c r="AT632" s="234"/>
      <c r="AU632" s="234"/>
    </row>
    <row r="633" spans="2:47" ht="13.5" customHeight="1">
      <c r="B633" s="234"/>
      <c r="C633" s="234"/>
      <c r="D633" s="234"/>
      <c r="E633" s="234"/>
      <c r="F633" s="234"/>
      <c r="G633" s="234"/>
      <c r="H633" s="234"/>
      <c r="I633" s="234"/>
      <c r="J633" s="234"/>
      <c r="K633" s="234"/>
      <c r="L633" s="234"/>
      <c r="M633" s="234"/>
      <c r="N633" s="234"/>
      <c r="O633" s="234"/>
      <c r="P633" s="234"/>
      <c r="Q633" s="234"/>
      <c r="R633" s="234"/>
      <c r="S633" s="234"/>
      <c r="T633" s="234"/>
      <c r="U633" s="234"/>
      <c r="V633" s="234"/>
      <c r="W633" s="234"/>
      <c r="X633" s="234"/>
      <c r="Y633" s="234"/>
      <c r="Z633" s="234"/>
      <c r="AA633" s="234"/>
      <c r="AB633" s="234"/>
      <c r="AC633" s="234"/>
      <c r="AD633" s="234"/>
      <c r="AE633" s="234"/>
      <c r="AF633" s="234"/>
      <c r="AG633" s="234"/>
      <c r="AH633" s="234"/>
      <c r="AI633" s="234"/>
      <c r="AJ633" s="234"/>
      <c r="AK633" s="234"/>
      <c r="AL633" s="234"/>
      <c r="AM633" s="234"/>
      <c r="AN633" s="234"/>
      <c r="AO633" s="234"/>
      <c r="AP633" s="234"/>
      <c r="AQ633" s="234"/>
      <c r="AR633" s="234"/>
      <c r="AS633" s="234"/>
      <c r="AT633" s="234"/>
      <c r="AU633" s="234"/>
    </row>
    <row r="634" spans="2:47" ht="13.5" customHeight="1">
      <c r="B634" s="234"/>
      <c r="C634" s="234"/>
      <c r="D634" s="234"/>
      <c r="E634" s="234"/>
      <c r="F634" s="234"/>
      <c r="G634" s="234"/>
      <c r="H634" s="234"/>
      <c r="I634" s="234"/>
      <c r="J634" s="234"/>
      <c r="K634" s="234"/>
      <c r="L634" s="234"/>
      <c r="M634" s="234"/>
      <c r="N634" s="234"/>
      <c r="O634" s="234"/>
      <c r="P634" s="234"/>
      <c r="Q634" s="234"/>
      <c r="R634" s="234"/>
      <c r="S634" s="234"/>
      <c r="T634" s="234"/>
      <c r="U634" s="234"/>
      <c r="V634" s="234"/>
      <c r="W634" s="234"/>
      <c r="X634" s="234"/>
      <c r="Y634" s="234"/>
      <c r="Z634" s="234"/>
      <c r="AA634" s="234"/>
      <c r="AB634" s="234"/>
      <c r="AC634" s="234"/>
      <c r="AD634" s="234"/>
      <c r="AE634" s="234"/>
      <c r="AF634" s="234"/>
      <c r="AG634" s="234"/>
      <c r="AH634" s="234"/>
      <c r="AI634" s="234"/>
      <c r="AJ634" s="234"/>
      <c r="AK634" s="234"/>
      <c r="AL634" s="234"/>
      <c r="AM634" s="234"/>
      <c r="AN634" s="234"/>
      <c r="AO634" s="234"/>
      <c r="AP634" s="234"/>
      <c r="AQ634" s="234"/>
      <c r="AR634" s="234"/>
      <c r="AS634" s="234"/>
      <c r="AT634" s="234"/>
      <c r="AU634" s="234"/>
    </row>
    <row r="635" spans="2:47" ht="13.5" customHeight="1">
      <c r="B635" s="234"/>
      <c r="C635" s="234"/>
      <c r="D635" s="234"/>
      <c r="E635" s="234"/>
      <c r="F635" s="234"/>
      <c r="G635" s="234"/>
      <c r="H635" s="234"/>
      <c r="I635" s="234"/>
      <c r="J635" s="234"/>
      <c r="K635" s="234"/>
      <c r="L635" s="234"/>
      <c r="M635" s="234"/>
      <c r="N635" s="234"/>
      <c r="O635" s="234"/>
      <c r="P635" s="234"/>
      <c r="Q635" s="234"/>
      <c r="R635" s="234"/>
      <c r="S635" s="234"/>
      <c r="T635" s="234"/>
      <c r="U635" s="234"/>
      <c r="V635" s="234"/>
      <c r="W635" s="234"/>
      <c r="X635" s="234"/>
      <c r="Y635" s="234"/>
      <c r="Z635" s="234"/>
      <c r="AA635" s="234"/>
      <c r="AB635" s="234"/>
      <c r="AC635" s="234"/>
      <c r="AD635" s="234"/>
      <c r="AE635" s="234"/>
      <c r="AF635" s="234"/>
      <c r="AG635" s="234"/>
      <c r="AH635" s="234"/>
      <c r="AI635" s="234"/>
      <c r="AJ635" s="234"/>
      <c r="AK635" s="234"/>
      <c r="AL635" s="234"/>
      <c r="AM635" s="234"/>
      <c r="AN635" s="234"/>
      <c r="AO635" s="234"/>
      <c r="AP635" s="234"/>
      <c r="AQ635" s="234"/>
      <c r="AR635" s="234"/>
      <c r="AS635" s="234"/>
      <c r="AT635" s="234"/>
      <c r="AU635" s="234"/>
    </row>
    <row r="636" spans="2:47" ht="13.5" customHeight="1">
      <c r="B636" s="234"/>
      <c r="C636" s="234"/>
      <c r="D636" s="234"/>
      <c r="E636" s="234"/>
      <c r="F636" s="234"/>
      <c r="G636" s="234"/>
      <c r="H636" s="234"/>
      <c r="I636" s="234"/>
      <c r="J636" s="234"/>
      <c r="K636" s="234"/>
      <c r="L636" s="234"/>
      <c r="M636" s="234"/>
      <c r="N636" s="234"/>
      <c r="O636" s="234"/>
      <c r="P636" s="234"/>
      <c r="Q636" s="234"/>
      <c r="R636" s="234"/>
      <c r="S636" s="234"/>
      <c r="T636" s="234"/>
      <c r="U636" s="234"/>
      <c r="V636" s="234"/>
      <c r="W636" s="234"/>
      <c r="X636" s="234"/>
      <c r="Y636" s="234"/>
      <c r="Z636" s="234"/>
      <c r="AA636" s="234"/>
      <c r="AB636" s="234"/>
      <c r="AC636" s="234"/>
      <c r="AD636" s="234"/>
      <c r="AE636" s="234"/>
      <c r="AF636" s="234"/>
      <c r="AG636" s="234"/>
      <c r="AH636" s="234"/>
      <c r="AI636" s="234"/>
      <c r="AJ636" s="234"/>
      <c r="AK636" s="234"/>
      <c r="AL636" s="234"/>
      <c r="AM636" s="234"/>
      <c r="AN636" s="234"/>
      <c r="AO636" s="234"/>
      <c r="AP636" s="234"/>
      <c r="AQ636" s="234"/>
      <c r="AR636" s="234"/>
      <c r="AS636" s="234"/>
      <c r="AT636" s="234"/>
      <c r="AU636" s="234"/>
    </row>
    <row r="637" spans="2:47" ht="13.5" customHeight="1">
      <c r="B637" s="234"/>
      <c r="C637" s="234"/>
      <c r="D637" s="234"/>
      <c r="E637" s="234"/>
      <c r="F637" s="234"/>
      <c r="G637" s="234"/>
      <c r="H637" s="234"/>
      <c r="I637" s="234"/>
      <c r="J637" s="234"/>
      <c r="K637" s="234"/>
      <c r="L637" s="234"/>
      <c r="M637" s="234"/>
      <c r="N637" s="234"/>
      <c r="O637" s="234"/>
      <c r="P637" s="234"/>
      <c r="Q637" s="234"/>
      <c r="R637" s="234"/>
      <c r="S637" s="234"/>
      <c r="T637" s="234"/>
      <c r="U637" s="234"/>
      <c r="V637" s="234"/>
      <c r="W637" s="234"/>
      <c r="X637" s="234"/>
      <c r="Y637" s="234"/>
      <c r="Z637" s="234"/>
      <c r="AA637" s="234"/>
      <c r="AB637" s="234"/>
      <c r="AC637" s="234"/>
      <c r="AD637" s="234"/>
      <c r="AE637" s="234"/>
      <c r="AF637" s="234"/>
      <c r="AG637" s="234"/>
      <c r="AH637" s="234"/>
      <c r="AI637" s="234"/>
      <c r="AJ637" s="234"/>
      <c r="AK637" s="234"/>
      <c r="AL637" s="234"/>
      <c r="AM637" s="234"/>
      <c r="AN637" s="234"/>
      <c r="AO637" s="234"/>
      <c r="AP637" s="234"/>
      <c r="AQ637" s="234"/>
      <c r="AR637" s="234"/>
      <c r="AS637" s="234"/>
      <c r="AT637" s="234"/>
      <c r="AU637" s="234"/>
    </row>
    <row r="638" spans="2:47" ht="13.5" customHeight="1">
      <c r="B638" s="234"/>
      <c r="C638" s="234"/>
      <c r="D638" s="234"/>
      <c r="E638" s="234"/>
      <c r="F638" s="234"/>
      <c r="G638" s="234"/>
      <c r="H638" s="234"/>
      <c r="I638" s="234"/>
      <c r="J638" s="234"/>
      <c r="K638" s="234"/>
      <c r="L638" s="234"/>
      <c r="M638" s="234"/>
      <c r="N638" s="234"/>
      <c r="O638" s="234"/>
      <c r="P638" s="234"/>
      <c r="Q638" s="234"/>
      <c r="R638" s="234"/>
      <c r="S638" s="234"/>
      <c r="T638" s="234"/>
      <c r="U638" s="234"/>
      <c r="V638" s="234"/>
      <c r="W638" s="234"/>
      <c r="X638" s="234"/>
      <c r="Y638" s="234"/>
      <c r="Z638" s="234"/>
      <c r="AA638" s="234"/>
      <c r="AB638" s="234"/>
      <c r="AC638" s="234"/>
      <c r="AD638" s="234"/>
      <c r="AE638" s="234"/>
      <c r="AF638" s="234"/>
      <c r="AG638" s="234"/>
      <c r="AH638" s="234"/>
      <c r="AI638" s="234"/>
      <c r="AJ638" s="234"/>
      <c r="AK638" s="234"/>
      <c r="AL638" s="234"/>
      <c r="AM638" s="234"/>
      <c r="AN638" s="234"/>
      <c r="AO638" s="234"/>
      <c r="AP638" s="234"/>
      <c r="AQ638" s="234"/>
      <c r="AR638" s="234"/>
      <c r="AS638" s="234"/>
      <c r="AT638" s="234"/>
      <c r="AU638" s="234"/>
    </row>
    <row r="639" spans="2:47" ht="13.5" customHeight="1">
      <c r="B639" s="234"/>
      <c r="C639" s="234"/>
      <c r="D639" s="234"/>
      <c r="E639" s="234"/>
      <c r="F639" s="234"/>
      <c r="G639" s="234"/>
      <c r="H639" s="234"/>
      <c r="I639" s="234"/>
      <c r="J639" s="234"/>
      <c r="K639" s="234"/>
      <c r="L639" s="234"/>
      <c r="M639" s="234"/>
      <c r="N639" s="234"/>
      <c r="O639" s="234"/>
      <c r="P639" s="234"/>
      <c r="Q639" s="234"/>
      <c r="R639" s="234"/>
      <c r="S639" s="234"/>
      <c r="T639" s="234"/>
      <c r="U639" s="234"/>
      <c r="V639" s="234"/>
      <c r="W639" s="234"/>
      <c r="X639" s="234"/>
      <c r="Y639" s="234"/>
      <c r="Z639" s="234"/>
      <c r="AA639" s="234"/>
      <c r="AB639" s="234"/>
      <c r="AC639" s="234"/>
      <c r="AD639" s="234"/>
      <c r="AE639" s="234"/>
      <c r="AF639" s="234"/>
      <c r="AG639" s="234"/>
      <c r="AH639" s="234"/>
      <c r="AI639" s="234"/>
      <c r="AJ639" s="234"/>
      <c r="AK639" s="234"/>
      <c r="AL639" s="234"/>
      <c r="AM639" s="234"/>
      <c r="AN639" s="234"/>
      <c r="AO639" s="234"/>
      <c r="AP639" s="234"/>
      <c r="AQ639" s="234"/>
      <c r="AR639" s="234"/>
      <c r="AS639" s="234"/>
      <c r="AT639" s="234"/>
      <c r="AU639" s="234"/>
    </row>
    <row r="640" spans="2:47" ht="13.5" customHeight="1">
      <c r="B640" s="234"/>
      <c r="C640" s="234"/>
      <c r="D640" s="234"/>
      <c r="E640" s="234"/>
      <c r="F640" s="234"/>
      <c r="G640" s="234"/>
      <c r="H640" s="234"/>
      <c r="I640" s="234"/>
      <c r="J640" s="234"/>
      <c r="K640" s="234"/>
      <c r="L640" s="234"/>
      <c r="M640" s="234"/>
      <c r="N640" s="234"/>
      <c r="O640" s="234"/>
      <c r="P640" s="234"/>
      <c r="Q640" s="234"/>
      <c r="R640" s="234"/>
      <c r="S640" s="234"/>
      <c r="T640" s="234"/>
      <c r="U640" s="234"/>
      <c r="V640" s="234"/>
      <c r="W640" s="234"/>
      <c r="X640" s="234"/>
      <c r="Y640" s="234"/>
      <c r="Z640" s="234"/>
      <c r="AA640" s="234"/>
      <c r="AB640" s="234"/>
      <c r="AC640" s="234"/>
      <c r="AD640" s="234"/>
      <c r="AE640" s="234"/>
      <c r="AF640" s="234"/>
      <c r="AG640" s="234"/>
      <c r="AH640" s="234"/>
      <c r="AI640" s="234"/>
      <c r="AJ640" s="234"/>
      <c r="AK640" s="234"/>
      <c r="AL640" s="234"/>
      <c r="AM640" s="234"/>
      <c r="AN640" s="234"/>
      <c r="AO640" s="234"/>
      <c r="AP640" s="234"/>
      <c r="AQ640" s="234"/>
      <c r="AR640" s="234"/>
      <c r="AS640" s="234"/>
      <c r="AT640" s="234"/>
      <c r="AU640" s="234"/>
    </row>
    <row r="641" spans="2:47" ht="13.5" customHeight="1">
      <c r="B641" s="234"/>
      <c r="C641" s="234"/>
      <c r="D641" s="234"/>
      <c r="E641" s="234"/>
      <c r="F641" s="234"/>
      <c r="G641" s="234"/>
      <c r="H641" s="234"/>
      <c r="I641" s="234"/>
      <c r="J641" s="234"/>
      <c r="K641" s="234"/>
      <c r="L641" s="234"/>
      <c r="M641" s="234"/>
      <c r="N641" s="234"/>
      <c r="O641" s="234"/>
      <c r="P641" s="234"/>
      <c r="Q641" s="234"/>
      <c r="R641" s="234"/>
      <c r="S641" s="234"/>
      <c r="T641" s="234"/>
      <c r="U641" s="234"/>
      <c r="V641" s="234"/>
      <c r="W641" s="234"/>
      <c r="X641" s="234"/>
      <c r="Y641" s="234"/>
      <c r="Z641" s="234"/>
      <c r="AA641" s="234"/>
      <c r="AB641" s="234"/>
      <c r="AC641" s="234"/>
      <c r="AD641" s="234"/>
      <c r="AE641" s="234"/>
      <c r="AF641" s="234"/>
      <c r="AG641" s="234"/>
      <c r="AH641" s="234"/>
      <c r="AI641" s="234"/>
      <c r="AJ641" s="234"/>
      <c r="AK641" s="234"/>
      <c r="AL641" s="234"/>
      <c r="AM641" s="234"/>
      <c r="AN641" s="234"/>
      <c r="AO641" s="234"/>
      <c r="AP641" s="234"/>
      <c r="AQ641" s="234"/>
      <c r="AR641" s="234"/>
      <c r="AS641" s="234"/>
      <c r="AT641" s="234"/>
      <c r="AU641" s="234"/>
    </row>
    <row r="642" spans="2:47" ht="13.5" customHeight="1">
      <c r="B642" s="234"/>
      <c r="C642" s="234"/>
      <c r="D642" s="234"/>
      <c r="E642" s="234"/>
      <c r="F642" s="234"/>
      <c r="G642" s="234"/>
      <c r="H642" s="234"/>
      <c r="I642" s="234"/>
      <c r="J642" s="234"/>
      <c r="K642" s="234"/>
      <c r="L642" s="234"/>
      <c r="M642" s="234"/>
      <c r="N642" s="234"/>
      <c r="O642" s="234"/>
      <c r="P642" s="234"/>
      <c r="Q642" s="234"/>
      <c r="R642" s="234"/>
      <c r="S642" s="234"/>
      <c r="T642" s="234"/>
      <c r="U642" s="234"/>
      <c r="V642" s="234"/>
      <c r="W642" s="234"/>
      <c r="X642" s="234"/>
      <c r="Y642" s="234"/>
      <c r="Z642" s="234"/>
      <c r="AA642" s="234"/>
      <c r="AB642" s="234"/>
      <c r="AC642" s="234"/>
      <c r="AD642" s="234"/>
      <c r="AE642" s="234"/>
      <c r="AF642" s="234"/>
      <c r="AG642" s="234"/>
      <c r="AH642" s="234"/>
      <c r="AI642" s="234"/>
      <c r="AJ642" s="234"/>
      <c r="AK642" s="234"/>
      <c r="AL642" s="234"/>
      <c r="AM642" s="234"/>
      <c r="AN642" s="234"/>
      <c r="AO642" s="234"/>
      <c r="AP642" s="234"/>
      <c r="AQ642" s="234"/>
      <c r="AR642" s="234"/>
      <c r="AS642" s="234"/>
      <c r="AT642" s="234"/>
      <c r="AU642" s="234"/>
    </row>
    <row r="643" spans="2:47" ht="13.5" customHeight="1">
      <c r="B643" s="234"/>
      <c r="C643" s="234"/>
      <c r="D643" s="234"/>
      <c r="E643" s="234"/>
      <c r="F643" s="234"/>
      <c r="G643" s="234"/>
      <c r="H643" s="234"/>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234"/>
      <c r="AH643" s="234"/>
      <c r="AI643" s="234"/>
      <c r="AJ643" s="234"/>
      <c r="AK643" s="234"/>
      <c r="AL643" s="234"/>
      <c r="AM643" s="234"/>
      <c r="AN643" s="234"/>
      <c r="AO643" s="234"/>
      <c r="AP643" s="234"/>
      <c r="AQ643" s="234"/>
      <c r="AR643" s="234"/>
      <c r="AS643" s="234"/>
      <c r="AT643" s="234"/>
      <c r="AU643" s="234"/>
    </row>
    <row r="644" spans="2:47" ht="13.5" customHeight="1">
      <c r="B644" s="234"/>
      <c r="C644" s="234"/>
      <c r="D644" s="234"/>
      <c r="E644" s="234"/>
      <c r="F644" s="234"/>
      <c r="G644" s="234"/>
      <c r="H644" s="234"/>
      <c r="I644" s="234"/>
      <c r="J644" s="234"/>
      <c r="K644" s="234"/>
      <c r="L644" s="234"/>
      <c r="M644" s="234"/>
      <c r="N644" s="234"/>
      <c r="O644" s="234"/>
      <c r="P644" s="234"/>
      <c r="Q644" s="234"/>
      <c r="R644" s="234"/>
      <c r="S644" s="234"/>
      <c r="T644" s="234"/>
      <c r="U644" s="234"/>
      <c r="V644" s="234"/>
      <c r="W644" s="234"/>
      <c r="X644" s="234"/>
      <c r="Y644" s="234"/>
      <c r="Z644" s="234"/>
      <c r="AA644" s="234"/>
      <c r="AB644" s="234"/>
      <c r="AC644" s="234"/>
      <c r="AD644" s="234"/>
      <c r="AE644" s="234"/>
      <c r="AF644" s="234"/>
      <c r="AG644" s="234"/>
      <c r="AH644" s="234"/>
      <c r="AI644" s="234"/>
      <c r="AJ644" s="234"/>
      <c r="AK644" s="234"/>
      <c r="AL644" s="234"/>
      <c r="AM644" s="234"/>
      <c r="AN644" s="234"/>
      <c r="AO644" s="234"/>
      <c r="AP644" s="234"/>
      <c r="AQ644" s="234"/>
      <c r="AR644" s="234"/>
      <c r="AS644" s="234"/>
      <c r="AT644" s="234"/>
      <c r="AU644" s="234"/>
    </row>
    <row r="645" spans="2:47" ht="13.5" customHeight="1">
      <c r="B645" s="234"/>
      <c r="C645" s="234"/>
      <c r="D645" s="234"/>
      <c r="E645" s="234"/>
      <c r="F645" s="234"/>
      <c r="G645" s="234"/>
      <c r="H645" s="234"/>
      <c r="I645" s="234"/>
      <c r="J645" s="234"/>
      <c r="K645" s="234"/>
      <c r="L645" s="234"/>
      <c r="M645" s="234"/>
      <c r="N645" s="234"/>
      <c r="O645" s="234"/>
      <c r="P645" s="234"/>
      <c r="Q645" s="234"/>
      <c r="R645" s="234"/>
      <c r="S645" s="234"/>
      <c r="T645" s="234"/>
      <c r="U645" s="234"/>
      <c r="V645" s="234"/>
      <c r="W645" s="234"/>
      <c r="X645" s="234"/>
      <c r="Y645" s="234"/>
      <c r="Z645" s="234"/>
      <c r="AA645" s="234"/>
      <c r="AB645" s="234"/>
      <c r="AC645" s="234"/>
      <c r="AD645" s="234"/>
      <c r="AE645" s="234"/>
      <c r="AF645" s="234"/>
      <c r="AG645" s="234"/>
      <c r="AH645" s="234"/>
      <c r="AI645" s="234"/>
      <c r="AJ645" s="234"/>
      <c r="AK645" s="234"/>
      <c r="AL645" s="234"/>
      <c r="AM645" s="234"/>
      <c r="AN645" s="234"/>
      <c r="AO645" s="234"/>
      <c r="AP645" s="234"/>
      <c r="AQ645" s="234"/>
      <c r="AR645" s="234"/>
      <c r="AS645" s="234"/>
      <c r="AT645" s="234"/>
      <c r="AU645" s="234"/>
    </row>
    <row r="646" spans="2:47" ht="13.5" customHeight="1">
      <c r="B646" s="234"/>
      <c r="C646" s="234"/>
      <c r="D646" s="234"/>
      <c r="E646" s="234"/>
      <c r="F646" s="234"/>
      <c r="G646" s="234"/>
      <c r="H646" s="234"/>
      <c r="I646" s="234"/>
      <c r="J646" s="234"/>
      <c r="K646" s="234"/>
      <c r="L646" s="234"/>
      <c r="M646" s="234"/>
      <c r="N646" s="234"/>
      <c r="O646" s="234"/>
      <c r="P646" s="234"/>
      <c r="Q646" s="234"/>
      <c r="R646" s="234"/>
      <c r="S646" s="234"/>
      <c r="T646" s="234"/>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row>
    <row r="647" spans="2:47" ht="13.5" customHeight="1">
      <c r="B647" s="234"/>
      <c r="C647" s="234"/>
      <c r="D647" s="234"/>
      <c r="E647" s="234"/>
      <c r="F647" s="234"/>
      <c r="G647" s="234"/>
      <c r="H647" s="234"/>
      <c r="I647" s="234"/>
      <c r="J647" s="234"/>
      <c r="K647" s="234"/>
      <c r="L647" s="234"/>
      <c r="M647" s="234"/>
      <c r="N647" s="234"/>
      <c r="O647" s="234"/>
      <c r="P647" s="234"/>
      <c r="Q647" s="234"/>
      <c r="R647" s="234"/>
      <c r="S647" s="234"/>
      <c r="T647" s="234"/>
      <c r="U647" s="234"/>
      <c r="V647" s="234"/>
      <c r="W647" s="234"/>
      <c r="X647" s="234"/>
      <c r="Y647" s="234"/>
      <c r="Z647" s="234"/>
      <c r="AA647" s="234"/>
      <c r="AB647" s="234"/>
      <c r="AC647" s="234"/>
      <c r="AD647" s="234"/>
      <c r="AE647" s="234"/>
      <c r="AF647" s="234"/>
      <c r="AG647" s="234"/>
      <c r="AH647" s="234"/>
      <c r="AI647" s="234"/>
      <c r="AJ647" s="234"/>
      <c r="AK647" s="234"/>
      <c r="AL647" s="234"/>
      <c r="AM647" s="234"/>
      <c r="AN647" s="234"/>
      <c r="AO647" s="234"/>
      <c r="AP647" s="234"/>
      <c r="AQ647" s="234"/>
      <c r="AR647" s="234"/>
      <c r="AS647" s="234"/>
      <c r="AT647" s="234"/>
      <c r="AU647" s="234"/>
    </row>
    <row r="648" spans="2:47" ht="13.5" customHeight="1">
      <c r="B648" s="234"/>
      <c r="C648" s="234"/>
      <c r="D648" s="234"/>
      <c r="E648" s="234"/>
      <c r="F648" s="234"/>
      <c r="G648" s="234"/>
      <c r="H648" s="234"/>
      <c r="I648" s="234"/>
      <c r="J648" s="234"/>
      <c r="K648" s="234"/>
      <c r="L648" s="234"/>
      <c r="M648" s="234"/>
      <c r="N648" s="234"/>
      <c r="O648" s="234"/>
      <c r="P648" s="234"/>
      <c r="Q648" s="234"/>
      <c r="R648" s="234"/>
      <c r="S648" s="234"/>
      <c r="T648" s="234"/>
      <c r="U648" s="234"/>
      <c r="V648" s="234"/>
      <c r="W648" s="234"/>
      <c r="X648" s="234"/>
      <c r="Y648" s="234"/>
      <c r="Z648" s="234"/>
      <c r="AA648" s="234"/>
      <c r="AB648" s="234"/>
      <c r="AC648" s="234"/>
      <c r="AD648" s="234"/>
      <c r="AE648" s="234"/>
      <c r="AF648" s="234"/>
      <c r="AG648" s="234"/>
      <c r="AH648" s="234"/>
      <c r="AI648" s="234"/>
      <c r="AJ648" s="234"/>
      <c r="AK648" s="234"/>
      <c r="AL648" s="234"/>
      <c r="AM648" s="234"/>
      <c r="AN648" s="234"/>
      <c r="AO648" s="234"/>
      <c r="AP648" s="234"/>
      <c r="AQ648" s="234"/>
      <c r="AR648" s="234"/>
      <c r="AS648" s="234"/>
      <c r="AT648" s="234"/>
      <c r="AU648" s="234"/>
    </row>
    <row r="649" spans="2:47" ht="13.5" customHeight="1">
      <c r="B649" s="234"/>
      <c r="C649" s="234"/>
      <c r="D649" s="234"/>
      <c r="E649" s="234"/>
      <c r="F649" s="234"/>
      <c r="G649" s="234"/>
      <c r="H649" s="234"/>
      <c r="I649" s="234"/>
      <c r="J649" s="234"/>
      <c r="K649" s="234"/>
      <c r="L649" s="234"/>
      <c r="M649" s="234"/>
      <c r="N649" s="234"/>
      <c r="O649" s="234"/>
      <c r="P649" s="234"/>
      <c r="Q649" s="234"/>
      <c r="R649" s="234"/>
      <c r="S649" s="234"/>
      <c r="T649" s="234"/>
      <c r="U649" s="234"/>
      <c r="V649" s="234"/>
      <c r="W649" s="234"/>
      <c r="X649" s="234"/>
      <c r="Y649" s="234"/>
      <c r="Z649" s="234"/>
      <c r="AA649" s="234"/>
      <c r="AB649" s="234"/>
      <c r="AC649" s="234"/>
      <c r="AD649" s="234"/>
      <c r="AE649" s="234"/>
      <c r="AF649" s="234"/>
      <c r="AG649" s="234"/>
      <c r="AH649" s="234"/>
      <c r="AI649" s="234"/>
      <c r="AJ649" s="234"/>
      <c r="AK649" s="234"/>
      <c r="AL649" s="234"/>
      <c r="AM649" s="234"/>
      <c r="AN649" s="234"/>
      <c r="AO649" s="234"/>
      <c r="AP649" s="234"/>
      <c r="AQ649" s="234"/>
      <c r="AR649" s="234"/>
      <c r="AS649" s="234"/>
      <c r="AT649" s="234"/>
      <c r="AU649" s="234"/>
    </row>
    <row r="650" spans="2:47" ht="13.5" customHeight="1">
      <c r="B650" s="234"/>
      <c r="C650" s="234"/>
      <c r="D650" s="234"/>
      <c r="E650" s="234"/>
      <c r="F650" s="234"/>
      <c r="G650" s="234"/>
      <c r="H650" s="234"/>
      <c r="I650" s="234"/>
      <c r="J650" s="234"/>
      <c r="K650" s="234"/>
      <c r="L650" s="234"/>
      <c r="M650" s="234"/>
      <c r="N650" s="234"/>
      <c r="O650" s="234"/>
      <c r="P650" s="234"/>
      <c r="Q650" s="234"/>
      <c r="R650" s="234"/>
      <c r="S650" s="234"/>
      <c r="T650" s="234"/>
      <c r="U650" s="234"/>
      <c r="V650" s="234"/>
      <c r="W650" s="234"/>
      <c r="X650" s="234"/>
      <c r="Y650" s="234"/>
      <c r="Z650" s="234"/>
      <c r="AA650" s="234"/>
      <c r="AB650" s="234"/>
      <c r="AC650" s="234"/>
      <c r="AD650" s="234"/>
      <c r="AE650" s="234"/>
      <c r="AF650" s="234"/>
      <c r="AG650" s="234"/>
      <c r="AH650" s="234"/>
      <c r="AI650" s="234"/>
      <c r="AJ650" s="234"/>
      <c r="AK650" s="234"/>
      <c r="AL650" s="234"/>
      <c r="AM650" s="234"/>
      <c r="AN650" s="234"/>
      <c r="AO650" s="234"/>
      <c r="AP650" s="234"/>
      <c r="AQ650" s="234"/>
      <c r="AR650" s="234"/>
      <c r="AS650" s="234"/>
      <c r="AT650" s="234"/>
      <c r="AU650" s="234"/>
    </row>
    <row r="651" spans="2:47" ht="13.5" customHeight="1">
      <c r="B651" s="234"/>
      <c r="C651" s="234"/>
      <c r="D651" s="234"/>
      <c r="E651" s="234"/>
      <c r="F651" s="234"/>
      <c r="G651" s="234"/>
      <c r="H651" s="234"/>
      <c r="I651" s="234"/>
      <c r="J651" s="234"/>
      <c r="K651" s="234"/>
      <c r="L651" s="234"/>
      <c r="M651" s="234"/>
      <c r="N651" s="234"/>
      <c r="O651" s="234"/>
      <c r="P651" s="234"/>
      <c r="Q651" s="234"/>
      <c r="R651" s="234"/>
      <c r="S651" s="234"/>
      <c r="T651" s="234"/>
      <c r="U651" s="234"/>
      <c r="V651" s="234"/>
      <c r="W651" s="234"/>
      <c r="X651" s="234"/>
      <c r="Y651" s="234"/>
      <c r="Z651" s="234"/>
      <c r="AA651" s="234"/>
      <c r="AB651" s="234"/>
      <c r="AC651" s="234"/>
      <c r="AD651" s="234"/>
      <c r="AE651" s="234"/>
      <c r="AF651" s="234"/>
      <c r="AG651" s="234"/>
      <c r="AH651" s="234"/>
      <c r="AI651" s="234"/>
      <c r="AJ651" s="234"/>
      <c r="AK651" s="234"/>
      <c r="AL651" s="234"/>
      <c r="AM651" s="234"/>
      <c r="AN651" s="234"/>
      <c r="AO651" s="234"/>
      <c r="AP651" s="234"/>
      <c r="AQ651" s="234"/>
      <c r="AR651" s="234"/>
      <c r="AS651" s="234"/>
      <c r="AT651" s="234"/>
      <c r="AU651" s="234"/>
    </row>
    <row r="652" spans="2:47" ht="13.5" customHeight="1">
      <c r="B652" s="234"/>
      <c r="C652" s="234"/>
      <c r="D652" s="234"/>
      <c r="E652" s="234"/>
      <c r="F652" s="234"/>
      <c r="G652" s="234"/>
      <c r="H652" s="234"/>
      <c r="I652" s="234"/>
      <c r="J652" s="234"/>
      <c r="K652" s="234"/>
      <c r="L652" s="234"/>
      <c r="M652" s="234"/>
      <c r="N652" s="234"/>
      <c r="O652" s="234"/>
      <c r="P652" s="234"/>
      <c r="Q652" s="234"/>
      <c r="R652" s="234"/>
      <c r="S652" s="234"/>
      <c r="T652" s="234"/>
      <c r="U652" s="234"/>
      <c r="V652" s="234"/>
      <c r="W652" s="234"/>
      <c r="X652" s="234"/>
      <c r="Y652" s="234"/>
      <c r="Z652" s="234"/>
      <c r="AA652" s="234"/>
      <c r="AB652" s="234"/>
      <c r="AC652" s="234"/>
      <c r="AD652" s="234"/>
      <c r="AE652" s="234"/>
      <c r="AF652" s="234"/>
      <c r="AG652" s="234"/>
      <c r="AH652" s="234"/>
      <c r="AI652" s="234"/>
      <c r="AJ652" s="234"/>
      <c r="AK652" s="234"/>
      <c r="AL652" s="234"/>
      <c r="AM652" s="234"/>
      <c r="AN652" s="234"/>
      <c r="AO652" s="234"/>
      <c r="AP652" s="234"/>
      <c r="AQ652" s="234"/>
      <c r="AR652" s="234"/>
      <c r="AS652" s="234"/>
      <c r="AT652" s="234"/>
      <c r="AU652" s="234"/>
    </row>
    <row r="653" spans="2:47" ht="13.5" customHeight="1">
      <c r="B653" s="234"/>
      <c r="C653" s="234"/>
      <c r="D653" s="234"/>
      <c r="E653" s="234"/>
      <c r="F653" s="234"/>
      <c r="G653" s="234"/>
      <c r="H653" s="234"/>
      <c r="I653" s="234"/>
      <c r="J653" s="234"/>
      <c r="K653" s="234"/>
      <c r="L653" s="234"/>
      <c r="M653" s="234"/>
      <c r="N653" s="234"/>
      <c r="O653" s="234"/>
      <c r="P653" s="234"/>
      <c r="Q653" s="234"/>
      <c r="R653" s="234"/>
      <c r="S653" s="234"/>
      <c r="T653" s="234"/>
      <c r="U653" s="234"/>
      <c r="V653" s="234"/>
      <c r="W653" s="234"/>
      <c r="X653" s="234"/>
      <c r="Y653" s="234"/>
      <c r="Z653" s="234"/>
      <c r="AA653" s="234"/>
      <c r="AB653" s="234"/>
      <c r="AC653" s="234"/>
      <c r="AD653" s="234"/>
      <c r="AE653" s="234"/>
      <c r="AF653" s="234"/>
      <c r="AG653" s="234"/>
      <c r="AH653" s="234"/>
      <c r="AI653" s="234"/>
      <c r="AJ653" s="234"/>
      <c r="AK653" s="234"/>
      <c r="AL653" s="234"/>
      <c r="AM653" s="234"/>
      <c r="AN653" s="234"/>
      <c r="AO653" s="234"/>
      <c r="AP653" s="234"/>
      <c r="AQ653" s="234"/>
      <c r="AR653" s="234"/>
      <c r="AS653" s="234"/>
      <c r="AT653" s="234"/>
      <c r="AU653" s="234"/>
    </row>
    <row r="654" spans="2:47" ht="13.5" customHeight="1">
      <c r="B654" s="234"/>
      <c r="C654" s="234"/>
      <c r="D654" s="234"/>
      <c r="E654" s="234"/>
      <c r="F654" s="234"/>
      <c r="G654" s="234"/>
      <c r="H654" s="234"/>
      <c r="I654" s="234"/>
      <c r="J654" s="234"/>
      <c r="K654" s="234"/>
      <c r="L654" s="234"/>
      <c r="M654" s="234"/>
      <c r="N654" s="234"/>
      <c r="O654" s="234"/>
      <c r="P654" s="234"/>
      <c r="Q654" s="234"/>
      <c r="R654" s="234"/>
      <c r="S654" s="234"/>
      <c r="T654" s="234"/>
      <c r="U654" s="234"/>
      <c r="V654" s="234"/>
      <c r="W654" s="234"/>
      <c r="X654" s="234"/>
      <c r="Y654" s="234"/>
      <c r="Z654" s="234"/>
      <c r="AA654" s="234"/>
      <c r="AB654" s="234"/>
      <c r="AC654" s="234"/>
      <c r="AD654" s="234"/>
      <c r="AE654" s="234"/>
      <c r="AF654" s="234"/>
      <c r="AG654" s="234"/>
      <c r="AH654" s="234"/>
      <c r="AI654" s="234"/>
      <c r="AJ654" s="234"/>
      <c r="AK654" s="234"/>
      <c r="AL654" s="234"/>
      <c r="AM654" s="234"/>
      <c r="AN654" s="234"/>
      <c r="AO654" s="234"/>
      <c r="AP654" s="234"/>
      <c r="AQ654" s="234"/>
      <c r="AR654" s="234"/>
      <c r="AS654" s="234"/>
      <c r="AT654" s="234"/>
      <c r="AU654" s="234"/>
    </row>
    <row r="655" spans="2:47" ht="13.5" customHeight="1">
      <c r="B655" s="234"/>
      <c r="C655" s="234"/>
      <c r="D655" s="234"/>
      <c r="E655" s="234"/>
      <c r="F655" s="234"/>
      <c r="G655" s="234"/>
      <c r="H655" s="234"/>
      <c r="I655" s="234"/>
      <c r="J655" s="234"/>
      <c r="K655" s="234"/>
      <c r="L655" s="234"/>
      <c r="M655" s="234"/>
      <c r="N655" s="234"/>
      <c r="O655" s="234"/>
      <c r="P655" s="234"/>
      <c r="Q655" s="234"/>
      <c r="R655" s="234"/>
      <c r="S655" s="234"/>
      <c r="T655" s="234"/>
      <c r="U655" s="234"/>
      <c r="V655" s="234"/>
      <c r="W655" s="234"/>
      <c r="X655" s="234"/>
      <c r="Y655" s="234"/>
      <c r="Z655" s="234"/>
      <c r="AA655" s="234"/>
      <c r="AB655" s="234"/>
      <c r="AC655" s="234"/>
      <c r="AD655" s="234"/>
      <c r="AE655" s="234"/>
      <c r="AF655" s="234"/>
      <c r="AG655" s="234"/>
      <c r="AH655" s="234"/>
      <c r="AI655" s="234"/>
      <c r="AJ655" s="234"/>
      <c r="AK655" s="234"/>
      <c r="AL655" s="234"/>
      <c r="AM655" s="234"/>
      <c r="AN655" s="234"/>
      <c r="AO655" s="234"/>
      <c r="AP655" s="234"/>
      <c r="AQ655" s="234"/>
      <c r="AR655" s="234"/>
      <c r="AS655" s="234"/>
      <c r="AT655" s="234"/>
      <c r="AU655" s="234"/>
    </row>
    <row r="656" spans="2:47" ht="13.5" customHeight="1">
      <c r="B656" s="234"/>
      <c r="C656" s="234"/>
      <c r="D656" s="234"/>
      <c r="E656" s="234"/>
      <c r="F656" s="234"/>
      <c r="G656" s="234"/>
      <c r="H656" s="234"/>
      <c r="I656" s="234"/>
      <c r="J656" s="234"/>
      <c r="K656" s="234"/>
      <c r="L656" s="234"/>
      <c r="M656" s="234"/>
      <c r="N656" s="234"/>
      <c r="O656" s="234"/>
      <c r="P656" s="234"/>
      <c r="Q656" s="234"/>
      <c r="R656" s="234"/>
      <c r="S656" s="234"/>
      <c r="T656" s="234"/>
      <c r="U656" s="234"/>
      <c r="V656" s="234"/>
      <c r="W656" s="234"/>
      <c r="X656" s="234"/>
      <c r="Y656" s="234"/>
      <c r="Z656" s="234"/>
      <c r="AA656" s="234"/>
      <c r="AB656" s="234"/>
      <c r="AC656" s="234"/>
      <c r="AD656" s="234"/>
      <c r="AE656" s="234"/>
      <c r="AF656" s="234"/>
      <c r="AG656" s="234"/>
      <c r="AH656" s="234"/>
      <c r="AI656" s="234"/>
      <c r="AJ656" s="234"/>
      <c r="AK656" s="234"/>
      <c r="AL656" s="234"/>
      <c r="AM656" s="234"/>
      <c r="AN656" s="234"/>
      <c r="AO656" s="234"/>
      <c r="AP656" s="234"/>
      <c r="AQ656" s="234"/>
      <c r="AR656" s="234"/>
      <c r="AS656" s="234"/>
      <c r="AT656" s="234"/>
      <c r="AU656" s="234"/>
    </row>
    <row r="657" spans="2:47" ht="13.5" customHeight="1">
      <c r="B657" s="234"/>
      <c r="C657" s="234"/>
      <c r="D657" s="234"/>
      <c r="E657" s="234"/>
      <c r="F657" s="234"/>
      <c r="G657" s="234"/>
      <c r="H657" s="234"/>
      <c r="I657" s="234"/>
      <c r="J657" s="234"/>
      <c r="K657" s="234"/>
      <c r="L657" s="234"/>
      <c r="M657" s="234"/>
      <c r="N657" s="234"/>
      <c r="O657" s="234"/>
      <c r="P657" s="234"/>
      <c r="Q657" s="234"/>
      <c r="R657" s="234"/>
      <c r="S657" s="234"/>
      <c r="T657" s="234"/>
      <c r="U657" s="234"/>
      <c r="V657" s="234"/>
      <c r="W657" s="234"/>
      <c r="X657" s="234"/>
      <c r="Y657" s="234"/>
      <c r="Z657" s="234"/>
      <c r="AA657" s="234"/>
      <c r="AB657" s="234"/>
      <c r="AC657" s="234"/>
      <c r="AD657" s="234"/>
      <c r="AE657" s="234"/>
      <c r="AF657" s="234"/>
      <c r="AG657" s="234"/>
      <c r="AH657" s="234"/>
      <c r="AI657" s="234"/>
      <c r="AJ657" s="234"/>
      <c r="AK657" s="234"/>
      <c r="AL657" s="234"/>
      <c r="AM657" s="234"/>
      <c r="AN657" s="234"/>
      <c r="AO657" s="234"/>
      <c r="AP657" s="234"/>
      <c r="AQ657" s="234"/>
      <c r="AR657" s="234"/>
      <c r="AS657" s="234"/>
      <c r="AT657" s="234"/>
      <c r="AU657" s="234"/>
    </row>
    <row r="658" spans="2:47" ht="13.5" customHeight="1">
      <c r="B658" s="234"/>
      <c r="C658" s="234"/>
      <c r="D658" s="234"/>
      <c r="E658" s="234"/>
      <c r="F658" s="234"/>
      <c r="G658" s="234"/>
      <c r="H658" s="234"/>
      <c r="I658" s="234"/>
      <c r="J658" s="234"/>
      <c r="K658" s="234"/>
      <c r="L658" s="234"/>
      <c r="M658" s="234"/>
      <c r="N658" s="234"/>
      <c r="O658" s="234"/>
      <c r="P658" s="234"/>
      <c r="Q658" s="234"/>
      <c r="R658" s="234"/>
      <c r="S658" s="234"/>
      <c r="T658" s="234"/>
      <c r="U658" s="234"/>
      <c r="V658" s="234"/>
      <c r="W658" s="234"/>
      <c r="X658" s="234"/>
      <c r="Y658" s="234"/>
      <c r="Z658" s="234"/>
      <c r="AA658" s="234"/>
      <c r="AB658" s="234"/>
      <c r="AC658" s="234"/>
      <c r="AD658" s="234"/>
      <c r="AE658" s="234"/>
      <c r="AF658" s="234"/>
      <c r="AG658" s="234"/>
      <c r="AH658" s="234"/>
      <c r="AI658" s="234"/>
      <c r="AJ658" s="234"/>
      <c r="AK658" s="234"/>
      <c r="AL658" s="234"/>
      <c r="AM658" s="234"/>
      <c r="AN658" s="234"/>
      <c r="AO658" s="234"/>
      <c r="AP658" s="234"/>
      <c r="AQ658" s="234"/>
      <c r="AR658" s="234"/>
      <c r="AS658" s="234"/>
      <c r="AT658" s="234"/>
      <c r="AU658" s="234"/>
    </row>
    <row r="659" spans="2:47" ht="13.5" customHeight="1">
      <c r="B659" s="234"/>
      <c r="C659" s="234"/>
      <c r="D659" s="234"/>
      <c r="E659" s="234"/>
      <c r="F659" s="234"/>
      <c r="G659" s="234"/>
      <c r="H659" s="234"/>
      <c r="I659" s="234"/>
      <c r="J659" s="234"/>
      <c r="K659" s="234"/>
      <c r="L659" s="234"/>
      <c r="M659" s="234"/>
      <c r="N659" s="234"/>
      <c r="O659" s="234"/>
      <c r="P659" s="234"/>
      <c r="Q659" s="234"/>
      <c r="R659" s="234"/>
      <c r="S659" s="234"/>
      <c r="T659" s="234"/>
      <c r="U659" s="234"/>
      <c r="V659" s="234"/>
      <c r="W659" s="234"/>
      <c r="X659" s="234"/>
      <c r="Y659" s="234"/>
      <c r="Z659" s="234"/>
      <c r="AA659" s="234"/>
      <c r="AB659" s="234"/>
      <c r="AC659" s="234"/>
      <c r="AD659" s="234"/>
      <c r="AE659" s="234"/>
      <c r="AF659" s="234"/>
      <c r="AG659" s="234"/>
      <c r="AH659" s="234"/>
      <c r="AI659" s="234"/>
      <c r="AJ659" s="234"/>
      <c r="AK659" s="234"/>
      <c r="AL659" s="234"/>
      <c r="AM659" s="234"/>
      <c r="AN659" s="234"/>
      <c r="AO659" s="234"/>
      <c r="AP659" s="234"/>
      <c r="AQ659" s="234"/>
      <c r="AR659" s="234"/>
      <c r="AS659" s="234"/>
      <c r="AT659" s="234"/>
      <c r="AU659" s="234"/>
    </row>
    <row r="660" spans="2:47" ht="13.5" customHeight="1">
      <c r="B660" s="234"/>
      <c r="C660" s="234"/>
      <c r="D660" s="234"/>
      <c r="E660" s="234"/>
      <c r="F660" s="234"/>
      <c r="G660" s="234"/>
      <c r="H660" s="234"/>
      <c r="I660" s="234"/>
      <c r="J660" s="234"/>
      <c r="K660" s="234"/>
      <c r="L660" s="234"/>
      <c r="M660" s="234"/>
      <c r="N660" s="234"/>
      <c r="O660" s="234"/>
      <c r="P660" s="234"/>
      <c r="Q660" s="234"/>
      <c r="R660" s="234"/>
      <c r="S660" s="234"/>
      <c r="T660" s="234"/>
      <c r="U660" s="234"/>
      <c r="V660" s="234"/>
      <c r="W660" s="234"/>
      <c r="X660" s="234"/>
      <c r="Y660" s="234"/>
      <c r="Z660" s="234"/>
      <c r="AA660" s="234"/>
      <c r="AB660" s="234"/>
      <c r="AC660" s="234"/>
      <c r="AD660" s="234"/>
      <c r="AE660" s="234"/>
      <c r="AF660" s="234"/>
      <c r="AG660" s="234"/>
      <c r="AH660" s="234"/>
      <c r="AI660" s="234"/>
      <c r="AJ660" s="234"/>
      <c r="AK660" s="234"/>
      <c r="AL660" s="234"/>
      <c r="AM660" s="234"/>
      <c r="AN660" s="234"/>
      <c r="AO660" s="234"/>
      <c r="AP660" s="234"/>
      <c r="AQ660" s="234"/>
      <c r="AR660" s="234"/>
      <c r="AS660" s="234"/>
      <c r="AT660" s="234"/>
      <c r="AU660" s="234"/>
    </row>
    <row r="661" spans="2:47" ht="13.5" customHeight="1">
      <c r="B661" s="234"/>
      <c r="C661" s="234"/>
      <c r="D661" s="234"/>
      <c r="E661" s="234"/>
      <c r="F661" s="234"/>
      <c r="G661" s="234"/>
      <c r="H661" s="234"/>
      <c r="I661" s="234"/>
      <c r="J661" s="234"/>
      <c r="K661" s="234"/>
      <c r="L661" s="234"/>
      <c r="M661" s="234"/>
      <c r="N661" s="234"/>
      <c r="O661" s="234"/>
      <c r="P661" s="234"/>
      <c r="Q661" s="234"/>
      <c r="R661" s="234"/>
      <c r="S661" s="234"/>
      <c r="T661" s="234"/>
      <c r="U661" s="234"/>
      <c r="V661" s="234"/>
      <c r="W661" s="234"/>
      <c r="X661" s="234"/>
      <c r="Y661" s="234"/>
      <c r="Z661" s="234"/>
      <c r="AA661" s="234"/>
      <c r="AB661" s="234"/>
      <c r="AC661" s="234"/>
      <c r="AD661" s="234"/>
      <c r="AE661" s="234"/>
      <c r="AF661" s="234"/>
      <c r="AG661" s="234"/>
      <c r="AH661" s="234"/>
      <c r="AI661" s="234"/>
      <c r="AJ661" s="234"/>
      <c r="AK661" s="234"/>
      <c r="AL661" s="234"/>
      <c r="AM661" s="234"/>
      <c r="AN661" s="234"/>
      <c r="AO661" s="234"/>
      <c r="AP661" s="234"/>
      <c r="AQ661" s="234"/>
      <c r="AR661" s="234"/>
      <c r="AS661" s="234"/>
      <c r="AT661" s="234"/>
      <c r="AU661" s="234"/>
    </row>
    <row r="662" spans="2:47" ht="13.5" customHeight="1">
      <c r="B662" s="234"/>
      <c r="C662" s="234"/>
      <c r="D662" s="234"/>
      <c r="E662" s="234"/>
      <c r="F662" s="234"/>
      <c r="G662" s="234"/>
      <c r="H662" s="234"/>
      <c r="I662" s="234"/>
      <c r="J662" s="234"/>
      <c r="K662" s="234"/>
      <c r="L662" s="234"/>
      <c r="M662" s="234"/>
      <c r="N662" s="234"/>
      <c r="O662" s="234"/>
      <c r="P662" s="234"/>
      <c r="Q662" s="234"/>
      <c r="R662" s="234"/>
      <c r="S662" s="234"/>
      <c r="T662" s="234"/>
      <c r="U662" s="234"/>
      <c r="V662" s="234"/>
      <c r="W662" s="234"/>
      <c r="X662" s="234"/>
      <c r="Y662" s="234"/>
      <c r="Z662" s="234"/>
      <c r="AA662" s="234"/>
      <c r="AB662" s="234"/>
      <c r="AC662" s="234"/>
      <c r="AD662" s="234"/>
      <c r="AE662" s="234"/>
      <c r="AF662" s="234"/>
      <c r="AG662" s="234"/>
      <c r="AH662" s="234"/>
      <c r="AI662" s="234"/>
      <c r="AJ662" s="234"/>
      <c r="AK662" s="234"/>
      <c r="AL662" s="234"/>
      <c r="AM662" s="234"/>
      <c r="AN662" s="234"/>
      <c r="AO662" s="234"/>
      <c r="AP662" s="234"/>
      <c r="AQ662" s="234"/>
      <c r="AR662" s="234"/>
      <c r="AS662" s="234"/>
      <c r="AT662" s="234"/>
      <c r="AU662" s="234"/>
    </row>
    <row r="663" spans="2:47" ht="13.5" customHeight="1">
      <c r="B663" s="234"/>
      <c r="C663" s="234"/>
      <c r="D663" s="234"/>
      <c r="E663" s="234"/>
      <c r="F663" s="234"/>
      <c r="G663" s="234"/>
      <c r="H663" s="234"/>
      <c r="I663" s="234"/>
      <c r="J663" s="234"/>
      <c r="K663" s="234"/>
      <c r="L663" s="234"/>
      <c r="M663" s="234"/>
      <c r="N663" s="234"/>
      <c r="O663" s="234"/>
      <c r="P663" s="234"/>
      <c r="Q663" s="234"/>
      <c r="R663" s="234"/>
      <c r="S663" s="234"/>
      <c r="T663" s="234"/>
      <c r="U663" s="234"/>
      <c r="V663" s="234"/>
      <c r="W663" s="234"/>
      <c r="X663" s="234"/>
      <c r="Y663" s="234"/>
      <c r="Z663" s="234"/>
      <c r="AA663" s="234"/>
      <c r="AB663" s="234"/>
      <c r="AC663" s="234"/>
      <c r="AD663" s="234"/>
      <c r="AE663" s="234"/>
      <c r="AF663" s="234"/>
      <c r="AG663" s="234"/>
      <c r="AH663" s="234"/>
      <c r="AI663" s="234"/>
      <c r="AJ663" s="234"/>
      <c r="AK663" s="234"/>
      <c r="AL663" s="234"/>
      <c r="AM663" s="234"/>
      <c r="AN663" s="234"/>
      <c r="AO663" s="234"/>
      <c r="AP663" s="234"/>
      <c r="AQ663" s="234"/>
      <c r="AR663" s="234"/>
      <c r="AS663" s="234"/>
      <c r="AT663" s="234"/>
      <c r="AU663" s="234"/>
    </row>
    <row r="664" spans="2:47" ht="13.5" customHeight="1">
      <c r="B664" s="234"/>
      <c r="C664" s="234"/>
      <c r="D664" s="234"/>
      <c r="E664" s="234"/>
      <c r="F664" s="234"/>
      <c r="G664" s="234"/>
      <c r="H664" s="234"/>
      <c r="I664" s="234"/>
      <c r="J664" s="234"/>
      <c r="K664" s="234"/>
      <c r="L664" s="234"/>
      <c r="M664" s="234"/>
      <c r="N664" s="234"/>
      <c r="O664" s="234"/>
      <c r="P664" s="234"/>
      <c r="Q664" s="234"/>
      <c r="R664" s="234"/>
      <c r="S664" s="234"/>
      <c r="T664" s="234"/>
      <c r="U664" s="234"/>
      <c r="V664" s="234"/>
      <c r="W664" s="234"/>
      <c r="X664" s="234"/>
      <c r="Y664" s="234"/>
      <c r="Z664" s="234"/>
      <c r="AA664" s="234"/>
      <c r="AB664" s="234"/>
      <c r="AC664" s="234"/>
      <c r="AD664" s="234"/>
      <c r="AE664" s="234"/>
      <c r="AF664" s="234"/>
      <c r="AG664" s="234"/>
      <c r="AH664" s="234"/>
      <c r="AI664" s="234"/>
      <c r="AJ664" s="234"/>
      <c r="AK664" s="234"/>
      <c r="AL664" s="234"/>
      <c r="AM664" s="234"/>
      <c r="AN664" s="234"/>
      <c r="AO664" s="234"/>
      <c r="AP664" s="234"/>
      <c r="AQ664" s="234"/>
      <c r="AR664" s="234"/>
      <c r="AS664" s="234"/>
      <c r="AT664" s="234"/>
      <c r="AU664" s="234"/>
    </row>
    <row r="665" spans="2:47" ht="13.5" customHeight="1">
      <c r="B665" s="234"/>
      <c r="C665" s="234"/>
      <c r="D665" s="234"/>
      <c r="E665" s="234"/>
      <c r="F665" s="234"/>
      <c r="G665" s="234"/>
      <c r="H665" s="234"/>
      <c r="I665" s="234"/>
      <c r="J665" s="234"/>
      <c r="K665" s="234"/>
      <c r="L665" s="234"/>
      <c r="M665" s="234"/>
      <c r="N665" s="234"/>
      <c r="O665" s="234"/>
      <c r="P665" s="234"/>
      <c r="Q665" s="234"/>
      <c r="R665" s="234"/>
      <c r="S665" s="234"/>
      <c r="T665" s="234"/>
      <c r="U665" s="234"/>
      <c r="V665" s="234"/>
      <c r="W665" s="234"/>
      <c r="X665" s="234"/>
      <c r="Y665" s="234"/>
      <c r="Z665" s="234"/>
      <c r="AA665" s="234"/>
      <c r="AB665" s="234"/>
      <c r="AC665" s="234"/>
      <c r="AD665" s="234"/>
      <c r="AE665" s="234"/>
      <c r="AF665" s="234"/>
      <c r="AG665" s="234"/>
      <c r="AH665" s="234"/>
      <c r="AI665" s="234"/>
      <c r="AJ665" s="234"/>
      <c r="AK665" s="234"/>
      <c r="AL665" s="234"/>
      <c r="AM665" s="234"/>
      <c r="AN665" s="234"/>
      <c r="AO665" s="234"/>
      <c r="AP665" s="234"/>
      <c r="AQ665" s="234"/>
      <c r="AR665" s="234"/>
      <c r="AS665" s="234"/>
      <c r="AT665" s="234"/>
      <c r="AU665" s="234"/>
    </row>
    <row r="666" spans="2:47" ht="13.5" customHeight="1">
      <c r="B666" s="234"/>
      <c r="C666" s="234"/>
      <c r="D666" s="234"/>
      <c r="E666" s="234"/>
      <c r="F666" s="234"/>
      <c r="G666" s="234"/>
      <c r="H666" s="234"/>
      <c r="I666" s="234"/>
      <c r="J666" s="234"/>
      <c r="K666" s="234"/>
      <c r="L666" s="234"/>
      <c r="M666" s="234"/>
      <c r="N666" s="234"/>
      <c r="O666" s="234"/>
      <c r="P666" s="234"/>
      <c r="Q666" s="234"/>
      <c r="R666" s="234"/>
      <c r="S666" s="234"/>
      <c r="T666" s="234"/>
      <c r="U666" s="234"/>
      <c r="V666" s="234"/>
      <c r="W666" s="234"/>
      <c r="X666" s="234"/>
      <c r="Y666" s="234"/>
      <c r="Z666" s="234"/>
      <c r="AA666" s="234"/>
      <c r="AB666" s="234"/>
      <c r="AC666" s="234"/>
      <c r="AD666" s="234"/>
      <c r="AE666" s="234"/>
      <c r="AF666" s="234"/>
      <c r="AG666" s="234"/>
      <c r="AH666" s="234"/>
      <c r="AI666" s="234"/>
      <c r="AJ666" s="234"/>
      <c r="AK666" s="234"/>
      <c r="AL666" s="234"/>
      <c r="AM666" s="234"/>
      <c r="AN666" s="234"/>
      <c r="AO666" s="234"/>
      <c r="AP666" s="234"/>
      <c r="AQ666" s="234"/>
      <c r="AR666" s="234"/>
      <c r="AS666" s="234"/>
      <c r="AT666" s="234"/>
      <c r="AU666" s="234"/>
    </row>
    <row r="667" spans="2:47" ht="13.5" customHeight="1">
      <c r="B667" s="234"/>
      <c r="C667" s="234"/>
      <c r="D667" s="234"/>
      <c r="E667" s="234"/>
      <c r="F667" s="234"/>
      <c r="G667" s="234"/>
      <c r="H667" s="234"/>
      <c r="I667" s="234"/>
      <c r="J667" s="234"/>
      <c r="K667" s="234"/>
      <c r="L667" s="234"/>
      <c r="M667" s="234"/>
      <c r="N667" s="234"/>
      <c r="O667" s="234"/>
      <c r="P667" s="234"/>
      <c r="Q667" s="234"/>
      <c r="R667" s="234"/>
      <c r="S667" s="234"/>
      <c r="T667" s="234"/>
      <c r="U667" s="234"/>
      <c r="V667" s="234"/>
      <c r="W667" s="234"/>
      <c r="X667" s="234"/>
      <c r="Y667" s="234"/>
      <c r="Z667" s="234"/>
      <c r="AA667" s="234"/>
      <c r="AB667" s="234"/>
      <c r="AC667" s="234"/>
      <c r="AD667" s="234"/>
      <c r="AE667" s="234"/>
      <c r="AF667" s="234"/>
      <c r="AG667" s="234"/>
      <c r="AH667" s="234"/>
      <c r="AI667" s="234"/>
      <c r="AJ667" s="234"/>
      <c r="AK667" s="234"/>
      <c r="AL667" s="234"/>
      <c r="AM667" s="234"/>
      <c r="AN667" s="234"/>
      <c r="AO667" s="234"/>
      <c r="AP667" s="234"/>
      <c r="AQ667" s="234"/>
      <c r="AR667" s="234"/>
      <c r="AS667" s="234"/>
      <c r="AT667" s="234"/>
      <c r="AU667" s="234"/>
    </row>
    <row r="668" spans="2:47" ht="13.5" customHeight="1">
      <c r="B668" s="234"/>
      <c r="C668" s="234"/>
      <c r="D668" s="234"/>
      <c r="E668" s="234"/>
      <c r="F668" s="234"/>
      <c r="G668" s="234"/>
      <c r="H668" s="234"/>
      <c r="I668" s="234"/>
      <c r="J668" s="234"/>
      <c r="K668" s="234"/>
      <c r="L668" s="234"/>
      <c r="M668" s="234"/>
      <c r="N668" s="234"/>
      <c r="O668" s="234"/>
      <c r="P668" s="234"/>
      <c r="Q668" s="234"/>
      <c r="R668" s="234"/>
      <c r="S668" s="234"/>
      <c r="T668" s="234"/>
      <c r="U668" s="234"/>
      <c r="V668" s="234"/>
      <c r="W668" s="234"/>
      <c r="X668" s="234"/>
      <c r="Y668" s="234"/>
      <c r="Z668" s="234"/>
      <c r="AA668" s="234"/>
      <c r="AB668" s="234"/>
      <c r="AC668" s="234"/>
      <c r="AD668" s="234"/>
      <c r="AE668" s="234"/>
      <c r="AF668" s="234"/>
      <c r="AG668" s="234"/>
      <c r="AH668" s="234"/>
      <c r="AI668" s="234"/>
      <c r="AJ668" s="234"/>
      <c r="AK668" s="234"/>
      <c r="AL668" s="234"/>
      <c r="AM668" s="234"/>
      <c r="AN668" s="234"/>
      <c r="AO668" s="234"/>
      <c r="AP668" s="234"/>
      <c r="AQ668" s="234"/>
      <c r="AR668" s="234"/>
      <c r="AS668" s="234"/>
      <c r="AT668" s="234"/>
      <c r="AU668" s="234"/>
    </row>
    <row r="669" spans="2:47" ht="13.5" customHeight="1">
      <c r="B669" s="234"/>
      <c r="C669" s="234"/>
      <c r="D669" s="234"/>
      <c r="E669" s="234"/>
      <c r="F669" s="234"/>
      <c r="G669" s="234"/>
      <c r="H669" s="234"/>
      <c r="I669" s="234"/>
      <c r="J669" s="234"/>
      <c r="K669" s="234"/>
      <c r="L669" s="234"/>
      <c r="M669" s="234"/>
      <c r="N669" s="234"/>
      <c r="O669" s="234"/>
      <c r="P669" s="234"/>
      <c r="Q669" s="234"/>
      <c r="R669" s="234"/>
      <c r="S669" s="234"/>
      <c r="T669" s="234"/>
      <c r="U669" s="234"/>
      <c r="V669" s="234"/>
      <c r="W669" s="234"/>
      <c r="X669" s="234"/>
      <c r="Y669" s="234"/>
      <c r="Z669" s="234"/>
      <c r="AA669" s="234"/>
      <c r="AB669" s="234"/>
      <c r="AC669" s="234"/>
      <c r="AD669" s="234"/>
      <c r="AE669" s="234"/>
      <c r="AF669" s="234"/>
      <c r="AG669" s="234"/>
      <c r="AH669" s="234"/>
      <c r="AI669" s="234"/>
      <c r="AJ669" s="234"/>
      <c r="AK669" s="234"/>
      <c r="AL669" s="234"/>
      <c r="AM669" s="234"/>
      <c r="AN669" s="234"/>
      <c r="AO669" s="234"/>
      <c r="AP669" s="234"/>
      <c r="AQ669" s="234"/>
      <c r="AR669" s="234"/>
      <c r="AS669" s="234"/>
      <c r="AT669" s="234"/>
      <c r="AU669" s="234"/>
    </row>
    <row r="670" spans="2:47" ht="13.5" customHeight="1">
      <c r="B670" s="234"/>
      <c r="C670" s="234"/>
      <c r="D670" s="234"/>
      <c r="E670" s="234"/>
      <c r="F670" s="234"/>
      <c r="G670" s="234"/>
      <c r="H670" s="234"/>
      <c r="I670" s="234"/>
      <c r="J670" s="234"/>
      <c r="K670" s="234"/>
      <c r="L670" s="234"/>
      <c r="M670" s="234"/>
      <c r="N670" s="234"/>
      <c r="O670" s="234"/>
      <c r="P670" s="234"/>
      <c r="Q670" s="234"/>
      <c r="R670" s="234"/>
      <c r="S670" s="234"/>
      <c r="T670" s="234"/>
      <c r="U670" s="234"/>
      <c r="V670" s="234"/>
      <c r="W670" s="234"/>
      <c r="X670" s="234"/>
      <c r="Y670" s="234"/>
      <c r="Z670" s="234"/>
      <c r="AA670" s="234"/>
      <c r="AB670" s="234"/>
      <c r="AC670" s="234"/>
      <c r="AD670" s="234"/>
      <c r="AE670" s="234"/>
      <c r="AF670" s="234"/>
      <c r="AG670" s="234"/>
      <c r="AH670" s="234"/>
      <c r="AI670" s="234"/>
      <c r="AJ670" s="234"/>
      <c r="AK670" s="234"/>
      <c r="AL670" s="234"/>
      <c r="AM670" s="234"/>
      <c r="AN670" s="234"/>
      <c r="AO670" s="234"/>
      <c r="AP670" s="234"/>
      <c r="AQ670" s="234"/>
      <c r="AR670" s="234"/>
      <c r="AS670" s="234"/>
      <c r="AT670" s="234"/>
      <c r="AU670" s="234"/>
    </row>
    <row r="671" spans="2:47" ht="13.5" customHeight="1">
      <c r="B671" s="234"/>
      <c r="C671" s="234"/>
      <c r="D671" s="234"/>
      <c r="E671" s="234"/>
      <c r="F671" s="234"/>
      <c r="G671" s="234"/>
      <c r="H671" s="234"/>
      <c r="I671" s="234"/>
      <c r="J671" s="234"/>
      <c r="K671" s="234"/>
      <c r="L671" s="234"/>
      <c r="M671" s="234"/>
      <c r="N671" s="234"/>
      <c r="O671" s="234"/>
      <c r="P671" s="234"/>
      <c r="Q671" s="234"/>
      <c r="R671" s="234"/>
      <c r="S671" s="234"/>
      <c r="T671" s="234"/>
      <c r="U671" s="234"/>
      <c r="V671" s="234"/>
      <c r="W671" s="234"/>
      <c r="X671" s="234"/>
      <c r="Y671" s="234"/>
      <c r="Z671" s="234"/>
      <c r="AA671" s="234"/>
      <c r="AB671" s="234"/>
      <c r="AC671" s="234"/>
      <c r="AD671" s="234"/>
      <c r="AE671" s="234"/>
      <c r="AF671" s="234"/>
      <c r="AG671" s="234"/>
      <c r="AH671" s="234"/>
      <c r="AI671" s="234"/>
      <c r="AJ671" s="234"/>
      <c r="AK671" s="234"/>
      <c r="AL671" s="234"/>
      <c r="AM671" s="234"/>
      <c r="AN671" s="234"/>
      <c r="AO671" s="234"/>
      <c r="AP671" s="234"/>
      <c r="AQ671" s="234"/>
      <c r="AR671" s="234"/>
      <c r="AS671" s="234"/>
      <c r="AT671" s="234"/>
      <c r="AU671" s="234"/>
    </row>
    <row r="672" spans="2:47" ht="13.5" customHeight="1">
      <c r="B672" s="234"/>
      <c r="C672" s="234"/>
      <c r="D672" s="234"/>
      <c r="E672" s="234"/>
      <c r="F672" s="234"/>
      <c r="G672" s="234"/>
      <c r="H672" s="234"/>
      <c r="I672" s="234"/>
      <c r="J672" s="234"/>
      <c r="K672" s="234"/>
      <c r="L672" s="234"/>
      <c r="M672" s="234"/>
      <c r="N672" s="234"/>
      <c r="O672" s="234"/>
      <c r="P672" s="234"/>
      <c r="Q672" s="234"/>
      <c r="R672" s="234"/>
      <c r="S672" s="234"/>
      <c r="T672" s="234"/>
      <c r="U672" s="234"/>
      <c r="V672" s="234"/>
      <c r="W672" s="234"/>
      <c r="X672" s="234"/>
      <c r="Y672" s="234"/>
      <c r="Z672" s="234"/>
      <c r="AA672" s="234"/>
      <c r="AB672" s="234"/>
      <c r="AC672" s="234"/>
      <c r="AD672" s="234"/>
      <c r="AE672" s="234"/>
      <c r="AF672" s="234"/>
      <c r="AG672" s="234"/>
      <c r="AH672" s="234"/>
      <c r="AI672" s="234"/>
      <c r="AJ672" s="234"/>
      <c r="AK672" s="234"/>
      <c r="AL672" s="234"/>
      <c r="AM672" s="234"/>
      <c r="AN672" s="234"/>
      <c r="AO672" s="234"/>
      <c r="AP672" s="234"/>
      <c r="AQ672" s="234"/>
      <c r="AR672" s="234"/>
      <c r="AS672" s="234"/>
      <c r="AT672" s="234"/>
      <c r="AU672" s="234"/>
    </row>
    <row r="673" spans="2:47" ht="13.5" customHeight="1">
      <c r="B673" s="234"/>
      <c r="C673" s="234"/>
      <c r="D673" s="234"/>
      <c r="E673" s="234"/>
      <c r="F673" s="234"/>
      <c r="G673" s="234"/>
      <c r="H673" s="234"/>
      <c r="I673" s="234"/>
      <c r="J673" s="234"/>
      <c r="K673" s="234"/>
      <c r="L673" s="234"/>
      <c r="M673" s="234"/>
      <c r="N673" s="234"/>
      <c r="O673" s="234"/>
      <c r="P673" s="234"/>
      <c r="Q673" s="234"/>
      <c r="R673" s="234"/>
      <c r="S673" s="234"/>
      <c r="T673" s="234"/>
      <c r="U673" s="234"/>
      <c r="V673" s="234"/>
      <c r="W673" s="234"/>
      <c r="X673" s="234"/>
      <c r="Y673" s="234"/>
      <c r="Z673" s="234"/>
      <c r="AA673" s="234"/>
      <c r="AB673" s="234"/>
      <c r="AC673" s="234"/>
      <c r="AD673" s="234"/>
      <c r="AE673" s="234"/>
      <c r="AF673" s="234"/>
      <c r="AG673" s="234"/>
      <c r="AH673" s="234"/>
      <c r="AI673" s="234"/>
      <c r="AJ673" s="234"/>
      <c r="AK673" s="234"/>
      <c r="AL673" s="234"/>
      <c r="AM673" s="234"/>
      <c r="AN673" s="234"/>
      <c r="AO673" s="234"/>
      <c r="AP673" s="234"/>
      <c r="AQ673" s="234"/>
      <c r="AR673" s="234"/>
      <c r="AS673" s="234"/>
      <c r="AT673" s="234"/>
      <c r="AU673" s="234"/>
    </row>
    <row r="674" spans="2:47" ht="13.5" customHeight="1">
      <c r="B674" s="234"/>
      <c r="C674" s="234"/>
      <c r="D674" s="234"/>
      <c r="E674" s="234"/>
      <c r="F674" s="234"/>
      <c r="G674" s="234"/>
      <c r="H674" s="234"/>
      <c r="I674" s="234"/>
      <c r="J674" s="234"/>
      <c r="K674" s="234"/>
      <c r="L674" s="234"/>
      <c r="M674" s="234"/>
      <c r="N674" s="234"/>
      <c r="O674" s="234"/>
      <c r="P674" s="234"/>
      <c r="Q674" s="234"/>
      <c r="R674" s="234"/>
      <c r="S674" s="234"/>
      <c r="T674" s="234"/>
      <c r="U674" s="234"/>
      <c r="V674" s="234"/>
      <c r="W674" s="234"/>
      <c r="X674" s="234"/>
      <c r="Y674" s="234"/>
      <c r="Z674" s="234"/>
      <c r="AA674" s="234"/>
      <c r="AB674" s="234"/>
      <c r="AC674" s="234"/>
      <c r="AD674" s="234"/>
      <c r="AE674" s="234"/>
      <c r="AF674" s="234"/>
      <c r="AG674" s="234"/>
      <c r="AH674" s="234"/>
      <c r="AI674" s="234"/>
      <c r="AJ674" s="234"/>
      <c r="AK674" s="234"/>
      <c r="AL674" s="234"/>
      <c r="AM674" s="234"/>
      <c r="AN674" s="234"/>
      <c r="AO674" s="234"/>
      <c r="AP674" s="234"/>
      <c r="AQ674" s="234"/>
      <c r="AR674" s="234"/>
      <c r="AS674" s="234"/>
      <c r="AT674" s="234"/>
      <c r="AU674" s="234"/>
    </row>
    <row r="675" spans="2:47" ht="13.5" customHeight="1">
      <c r="B675" s="234"/>
      <c r="C675" s="234"/>
      <c r="D675" s="234"/>
      <c r="E675" s="234"/>
      <c r="F675" s="234"/>
      <c r="G675" s="234"/>
      <c r="H675" s="234"/>
      <c r="I675" s="234"/>
      <c r="J675" s="234"/>
      <c r="K675" s="234"/>
      <c r="L675" s="234"/>
      <c r="M675" s="234"/>
      <c r="N675" s="234"/>
      <c r="O675" s="234"/>
      <c r="P675" s="234"/>
      <c r="Q675" s="234"/>
      <c r="R675" s="234"/>
      <c r="S675" s="234"/>
      <c r="T675" s="234"/>
      <c r="U675" s="234"/>
      <c r="V675" s="234"/>
      <c r="W675" s="234"/>
      <c r="X675" s="234"/>
      <c r="Y675" s="234"/>
      <c r="Z675" s="234"/>
      <c r="AA675" s="234"/>
      <c r="AB675" s="234"/>
      <c r="AC675" s="234"/>
      <c r="AD675" s="234"/>
      <c r="AE675" s="234"/>
      <c r="AF675" s="234"/>
      <c r="AG675" s="234"/>
      <c r="AH675" s="234"/>
      <c r="AI675" s="234"/>
      <c r="AJ675" s="234"/>
      <c r="AK675" s="234"/>
      <c r="AL675" s="234"/>
      <c r="AM675" s="234"/>
      <c r="AN675" s="234"/>
      <c r="AO675" s="234"/>
      <c r="AP675" s="234"/>
      <c r="AQ675" s="234"/>
      <c r="AR675" s="234"/>
      <c r="AS675" s="234"/>
      <c r="AT675" s="234"/>
      <c r="AU675" s="234"/>
    </row>
    <row r="676" spans="2:47" ht="13.5" customHeight="1">
      <c r="B676" s="234"/>
      <c r="C676" s="234"/>
      <c r="D676" s="234"/>
      <c r="E676" s="234"/>
      <c r="F676" s="234"/>
      <c r="G676" s="234"/>
      <c r="H676" s="234"/>
      <c r="I676" s="234"/>
      <c r="J676" s="234"/>
      <c r="K676" s="234"/>
      <c r="L676" s="234"/>
      <c r="M676" s="234"/>
      <c r="N676" s="234"/>
      <c r="O676" s="234"/>
      <c r="P676" s="234"/>
      <c r="Q676" s="234"/>
      <c r="R676" s="234"/>
      <c r="S676" s="234"/>
      <c r="T676" s="234"/>
      <c r="U676" s="234"/>
      <c r="V676" s="234"/>
      <c r="W676" s="234"/>
      <c r="X676" s="234"/>
      <c r="Y676" s="234"/>
      <c r="Z676" s="234"/>
      <c r="AA676" s="234"/>
      <c r="AB676" s="234"/>
      <c r="AC676" s="234"/>
      <c r="AD676" s="234"/>
      <c r="AE676" s="234"/>
      <c r="AF676" s="234"/>
      <c r="AG676" s="234"/>
      <c r="AH676" s="234"/>
      <c r="AI676" s="234"/>
      <c r="AJ676" s="234"/>
      <c r="AK676" s="234"/>
      <c r="AL676" s="234"/>
      <c r="AM676" s="234"/>
      <c r="AN676" s="234"/>
      <c r="AO676" s="234"/>
      <c r="AP676" s="234"/>
      <c r="AQ676" s="234"/>
      <c r="AR676" s="234"/>
      <c r="AS676" s="234"/>
      <c r="AT676" s="234"/>
      <c r="AU676" s="234"/>
    </row>
    <row r="677" spans="2:47" ht="13.5" customHeight="1">
      <c r="B677" s="234"/>
      <c r="C677" s="234"/>
      <c r="D677" s="234"/>
      <c r="E677" s="234"/>
      <c r="F677" s="234"/>
      <c r="G677" s="234"/>
      <c r="H677" s="234"/>
      <c r="I677" s="234"/>
      <c r="J677" s="234"/>
      <c r="K677" s="234"/>
      <c r="L677" s="234"/>
      <c r="M677" s="234"/>
      <c r="N677" s="234"/>
      <c r="O677" s="234"/>
      <c r="P677" s="234"/>
      <c r="Q677" s="234"/>
      <c r="R677" s="234"/>
      <c r="S677" s="234"/>
      <c r="T677" s="234"/>
      <c r="U677" s="234"/>
      <c r="V677" s="234"/>
      <c r="W677" s="234"/>
      <c r="X677" s="234"/>
      <c r="Y677" s="234"/>
      <c r="Z677" s="234"/>
      <c r="AA677" s="234"/>
      <c r="AB677" s="234"/>
      <c r="AC677" s="234"/>
      <c r="AD677" s="234"/>
      <c r="AE677" s="234"/>
      <c r="AF677" s="234"/>
      <c r="AG677" s="234"/>
      <c r="AH677" s="234"/>
      <c r="AI677" s="234"/>
      <c r="AJ677" s="234"/>
      <c r="AK677" s="234"/>
      <c r="AL677" s="234"/>
      <c r="AM677" s="234"/>
      <c r="AN677" s="234"/>
      <c r="AO677" s="234"/>
      <c r="AP677" s="234"/>
      <c r="AQ677" s="234"/>
      <c r="AR677" s="234"/>
      <c r="AS677" s="234"/>
      <c r="AT677" s="234"/>
      <c r="AU677" s="234"/>
    </row>
    <row r="678" spans="2:47" ht="13.5" customHeight="1">
      <c r="B678" s="234"/>
      <c r="C678" s="234"/>
      <c r="D678" s="234"/>
      <c r="E678" s="234"/>
      <c r="F678" s="234"/>
      <c r="G678" s="234"/>
      <c r="H678" s="234"/>
      <c r="I678" s="234"/>
      <c r="J678" s="234"/>
      <c r="K678" s="234"/>
      <c r="L678" s="234"/>
      <c r="M678" s="234"/>
      <c r="N678" s="234"/>
      <c r="O678" s="234"/>
      <c r="P678" s="234"/>
      <c r="Q678" s="234"/>
      <c r="R678" s="234"/>
      <c r="S678" s="234"/>
      <c r="T678" s="234"/>
      <c r="U678" s="234"/>
      <c r="V678" s="234"/>
      <c r="W678" s="234"/>
      <c r="X678" s="234"/>
      <c r="Y678" s="234"/>
      <c r="Z678" s="234"/>
      <c r="AA678" s="234"/>
      <c r="AB678" s="234"/>
      <c r="AC678" s="234"/>
      <c r="AD678" s="234"/>
      <c r="AE678" s="234"/>
      <c r="AF678" s="234"/>
      <c r="AG678" s="234"/>
      <c r="AH678" s="234"/>
      <c r="AI678" s="234"/>
      <c r="AJ678" s="234"/>
      <c r="AK678" s="234"/>
      <c r="AL678" s="234"/>
      <c r="AM678" s="234"/>
      <c r="AN678" s="234"/>
      <c r="AO678" s="234"/>
      <c r="AP678" s="234"/>
      <c r="AQ678" s="234"/>
      <c r="AR678" s="234"/>
      <c r="AS678" s="234"/>
      <c r="AT678" s="234"/>
      <c r="AU678" s="234"/>
    </row>
    <row r="679" spans="2:47" ht="13.5" customHeight="1">
      <c r="B679" s="234"/>
      <c r="C679" s="234"/>
      <c r="D679" s="234"/>
      <c r="E679" s="234"/>
      <c r="F679" s="234"/>
      <c r="G679" s="234"/>
      <c r="H679" s="234"/>
      <c r="I679" s="234"/>
      <c r="J679" s="234"/>
      <c r="K679" s="234"/>
      <c r="L679" s="234"/>
      <c r="M679" s="234"/>
      <c r="N679" s="234"/>
      <c r="O679" s="234"/>
      <c r="P679" s="234"/>
      <c r="Q679" s="234"/>
      <c r="R679" s="234"/>
      <c r="S679" s="234"/>
      <c r="T679" s="234"/>
      <c r="U679" s="234"/>
      <c r="V679" s="234"/>
      <c r="W679" s="234"/>
      <c r="X679" s="234"/>
      <c r="Y679" s="234"/>
      <c r="Z679" s="234"/>
      <c r="AA679" s="234"/>
      <c r="AB679" s="234"/>
      <c r="AC679" s="234"/>
      <c r="AD679" s="234"/>
      <c r="AE679" s="234"/>
      <c r="AF679" s="234"/>
      <c r="AG679" s="234"/>
      <c r="AH679" s="234"/>
      <c r="AI679" s="234"/>
      <c r="AJ679" s="234"/>
      <c r="AK679" s="234"/>
      <c r="AL679" s="234"/>
      <c r="AM679" s="234"/>
      <c r="AN679" s="234"/>
      <c r="AO679" s="234"/>
      <c r="AP679" s="234"/>
      <c r="AQ679" s="234"/>
      <c r="AR679" s="234"/>
      <c r="AS679" s="234"/>
      <c r="AT679" s="234"/>
      <c r="AU679" s="234"/>
    </row>
    <row r="680" spans="2:47" ht="13.5" customHeight="1">
      <c r="B680" s="234"/>
      <c r="C680" s="234"/>
      <c r="D680" s="234"/>
      <c r="E680" s="234"/>
      <c r="F680" s="234"/>
      <c r="G680" s="234"/>
      <c r="H680" s="234"/>
      <c r="I680" s="234"/>
      <c r="J680" s="234"/>
      <c r="K680" s="234"/>
      <c r="L680" s="234"/>
      <c r="M680" s="234"/>
      <c r="N680" s="234"/>
      <c r="O680" s="234"/>
      <c r="P680" s="234"/>
      <c r="Q680" s="234"/>
      <c r="R680" s="234"/>
      <c r="S680" s="234"/>
      <c r="T680" s="234"/>
      <c r="U680" s="234"/>
      <c r="V680" s="234"/>
      <c r="W680" s="234"/>
      <c r="X680" s="234"/>
      <c r="Y680" s="234"/>
      <c r="Z680" s="234"/>
      <c r="AA680" s="234"/>
      <c r="AB680" s="234"/>
      <c r="AC680" s="234"/>
      <c r="AD680" s="234"/>
      <c r="AE680" s="234"/>
      <c r="AF680" s="234"/>
      <c r="AG680" s="234"/>
      <c r="AH680" s="234"/>
      <c r="AI680" s="234"/>
      <c r="AJ680" s="234"/>
      <c r="AK680" s="234"/>
      <c r="AL680" s="234"/>
      <c r="AM680" s="234"/>
      <c r="AN680" s="234"/>
      <c r="AO680" s="234"/>
      <c r="AP680" s="234"/>
      <c r="AQ680" s="234"/>
      <c r="AR680" s="234"/>
      <c r="AS680" s="234"/>
      <c r="AT680" s="234"/>
      <c r="AU680" s="234"/>
    </row>
    <row r="681" spans="2:47" ht="13.5" customHeight="1">
      <c r="B681" s="234"/>
      <c r="C681" s="234"/>
      <c r="D681" s="234"/>
      <c r="E681" s="234"/>
      <c r="F681" s="234"/>
      <c r="G681" s="234"/>
      <c r="H681" s="234"/>
      <c r="I681" s="234"/>
      <c r="J681" s="234"/>
      <c r="K681" s="234"/>
      <c r="L681" s="234"/>
      <c r="M681" s="234"/>
      <c r="N681" s="234"/>
      <c r="O681" s="234"/>
      <c r="P681" s="234"/>
      <c r="Q681" s="234"/>
      <c r="R681" s="234"/>
      <c r="S681" s="234"/>
      <c r="T681" s="234"/>
      <c r="U681" s="234"/>
      <c r="V681" s="234"/>
      <c r="W681" s="234"/>
      <c r="X681" s="234"/>
      <c r="Y681" s="234"/>
      <c r="Z681" s="234"/>
      <c r="AA681" s="234"/>
      <c r="AB681" s="234"/>
      <c r="AC681" s="234"/>
      <c r="AD681" s="234"/>
      <c r="AE681" s="234"/>
      <c r="AF681" s="234"/>
      <c r="AG681" s="234"/>
      <c r="AH681" s="234"/>
      <c r="AI681" s="234"/>
      <c r="AJ681" s="234"/>
      <c r="AK681" s="234"/>
      <c r="AL681" s="234"/>
      <c r="AM681" s="234"/>
      <c r="AN681" s="234"/>
      <c r="AO681" s="234"/>
      <c r="AP681" s="234"/>
      <c r="AQ681" s="234"/>
      <c r="AR681" s="234"/>
      <c r="AS681" s="234"/>
      <c r="AT681" s="234"/>
      <c r="AU681" s="234"/>
    </row>
    <row r="682" spans="2:47" ht="13.5" customHeight="1">
      <c r="B682" s="234"/>
      <c r="C682" s="234"/>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4"/>
      <c r="AD682" s="234"/>
      <c r="AE682" s="234"/>
      <c r="AF682" s="234"/>
      <c r="AG682" s="234"/>
      <c r="AH682" s="234"/>
      <c r="AI682" s="234"/>
      <c r="AJ682" s="234"/>
      <c r="AK682" s="234"/>
      <c r="AL682" s="234"/>
      <c r="AM682" s="234"/>
      <c r="AN682" s="234"/>
      <c r="AO682" s="234"/>
      <c r="AP682" s="234"/>
      <c r="AQ682" s="234"/>
      <c r="AR682" s="234"/>
      <c r="AS682" s="234"/>
      <c r="AT682" s="234"/>
      <c r="AU682" s="234"/>
    </row>
    <row r="683" spans="2:47" ht="13.5" customHeight="1">
      <c r="B683" s="234"/>
      <c r="C683" s="234"/>
      <c r="D683" s="234"/>
      <c r="E683" s="234"/>
      <c r="F683" s="234"/>
      <c r="G683" s="234"/>
      <c r="H683" s="234"/>
      <c r="I683" s="234"/>
      <c r="J683" s="234"/>
      <c r="K683" s="234"/>
      <c r="L683" s="234"/>
      <c r="M683" s="234"/>
      <c r="N683" s="234"/>
      <c r="O683" s="234"/>
      <c r="P683" s="234"/>
      <c r="Q683" s="234"/>
      <c r="R683" s="234"/>
      <c r="S683" s="234"/>
      <c r="T683" s="234"/>
      <c r="U683" s="234"/>
      <c r="V683" s="234"/>
      <c r="W683" s="234"/>
      <c r="X683" s="234"/>
      <c r="Y683" s="234"/>
      <c r="Z683" s="234"/>
      <c r="AA683" s="234"/>
      <c r="AB683" s="234"/>
      <c r="AC683" s="234"/>
      <c r="AD683" s="234"/>
      <c r="AE683" s="234"/>
      <c r="AF683" s="234"/>
      <c r="AG683" s="234"/>
      <c r="AH683" s="234"/>
      <c r="AI683" s="234"/>
      <c r="AJ683" s="234"/>
      <c r="AK683" s="234"/>
      <c r="AL683" s="234"/>
      <c r="AM683" s="234"/>
      <c r="AN683" s="234"/>
      <c r="AO683" s="234"/>
      <c r="AP683" s="234"/>
      <c r="AQ683" s="234"/>
      <c r="AR683" s="234"/>
      <c r="AS683" s="234"/>
      <c r="AT683" s="234"/>
      <c r="AU683" s="234"/>
    </row>
    <row r="684" spans="2:47" ht="13.5" customHeight="1">
      <c r="B684" s="234"/>
      <c r="C684" s="234"/>
      <c r="D684" s="234"/>
      <c r="E684" s="234"/>
      <c r="F684" s="234"/>
      <c r="G684" s="234"/>
      <c r="H684" s="234"/>
      <c r="I684" s="234"/>
      <c r="J684" s="234"/>
      <c r="K684" s="234"/>
      <c r="L684" s="234"/>
      <c r="M684" s="234"/>
      <c r="N684" s="234"/>
      <c r="O684" s="234"/>
      <c r="P684" s="234"/>
      <c r="Q684" s="234"/>
      <c r="R684" s="234"/>
      <c r="S684" s="234"/>
      <c r="T684" s="234"/>
      <c r="U684" s="234"/>
      <c r="V684" s="234"/>
      <c r="W684" s="234"/>
      <c r="X684" s="234"/>
      <c r="Y684" s="234"/>
      <c r="Z684" s="234"/>
      <c r="AA684" s="234"/>
      <c r="AB684" s="234"/>
      <c r="AC684" s="234"/>
      <c r="AD684" s="234"/>
      <c r="AE684" s="234"/>
      <c r="AF684" s="234"/>
      <c r="AG684" s="234"/>
      <c r="AH684" s="234"/>
      <c r="AI684" s="234"/>
      <c r="AJ684" s="234"/>
      <c r="AK684" s="234"/>
      <c r="AL684" s="234"/>
      <c r="AM684" s="234"/>
      <c r="AN684" s="234"/>
      <c r="AO684" s="234"/>
      <c r="AP684" s="234"/>
      <c r="AQ684" s="234"/>
      <c r="AR684" s="234"/>
      <c r="AS684" s="234"/>
      <c r="AT684" s="234"/>
      <c r="AU684" s="234"/>
    </row>
    <row r="685" spans="2:47" ht="13.5" customHeight="1">
      <c r="B685" s="234"/>
      <c r="C685" s="234"/>
      <c r="D685" s="234"/>
      <c r="E685" s="234"/>
      <c r="F685" s="234"/>
      <c r="G685" s="234"/>
      <c r="H685" s="234"/>
      <c r="I685" s="234"/>
      <c r="J685" s="234"/>
      <c r="K685" s="234"/>
      <c r="L685" s="234"/>
      <c r="M685" s="234"/>
      <c r="N685" s="234"/>
      <c r="O685" s="234"/>
      <c r="P685" s="234"/>
      <c r="Q685" s="234"/>
      <c r="R685" s="234"/>
      <c r="S685" s="234"/>
      <c r="T685" s="234"/>
      <c r="U685" s="234"/>
      <c r="V685" s="234"/>
      <c r="W685" s="234"/>
      <c r="X685" s="234"/>
      <c r="Y685" s="234"/>
      <c r="Z685" s="234"/>
      <c r="AA685" s="234"/>
      <c r="AB685" s="234"/>
      <c r="AC685" s="234"/>
      <c r="AD685" s="234"/>
      <c r="AE685" s="234"/>
      <c r="AF685" s="234"/>
      <c r="AG685" s="234"/>
      <c r="AH685" s="234"/>
      <c r="AI685" s="234"/>
      <c r="AJ685" s="234"/>
      <c r="AK685" s="234"/>
      <c r="AL685" s="234"/>
      <c r="AM685" s="234"/>
      <c r="AN685" s="234"/>
      <c r="AO685" s="234"/>
      <c r="AP685" s="234"/>
      <c r="AQ685" s="234"/>
      <c r="AR685" s="234"/>
      <c r="AS685" s="234"/>
      <c r="AT685" s="234"/>
      <c r="AU685" s="234"/>
    </row>
    <row r="686" spans="2:47" ht="13.5" customHeight="1">
      <c r="B686" s="234"/>
      <c r="C686" s="234"/>
      <c r="D686" s="234"/>
      <c r="E686" s="234"/>
      <c r="F686" s="234"/>
      <c r="G686" s="234"/>
      <c r="H686" s="234"/>
      <c r="I686" s="234"/>
      <c r="J686" s="234"/>
      <c r="K686" s="234"/>
      <c r="L686" s="234"/>
      <c r="M686" s="234"/>
      <c r="N686" s="234"/>
      <c r="O686" s="234"/>
      <c r="P686" s="234"/>
      <c r="Q686" s="234"/>
      <c r="R686" s="234"/>
      <c r="S686" s="234"/>
      <c r="T686" s="234"/>
      <c r="U686" s="234"/>
      <c r="V686" s="234"/>
      <c r="W686" s="234"/>
      <c r="X686" s="234"/>
      <c r="Y686" s="234"/>
      <c r="Z686" s="234"/>
      <c r="AA686" s="234"/>
      <c r="AB686" s="234"/>
      <c r="AC686" s="234"/>
      <c r="AD686" s="234"/>
      <c r="AE686" s="234"/>
      <c r="AF686" s="234"/>
      <c r="AG686" s="234"/>
      <c r="AH686" s="234"/>
      <c r="AI686" s="234"/>
      <c r="AJ686" s="234"/>
      <c r="AK686" s="234"/>
      <c r="AL686" s="234"/>
      <c r="AM686" s="234"/>
      <c r="AN686" s="234"/>
      <c r="AO686" s="234"/>
      <c r="AP686" s="234"/>
      <c r="AQ686" s="234"/>
      <c r="AR686" s="234"/>
      <c r="AS686" s="234"/>
      <c r="AT686" s="234"/>
      <c r="AU686" s="234"/>
    </row>
    <row r="687" spans="2:47" ht="13.5" customHeight="1">
      <c r="B687" s="234"/>
      <c r="C687" s="234"/>
      <c r="D687" s="234"/>
      <c r="E687" s="234"/>
      <c r="F687" s="234"/>
      <c r="G687" s="234"/>
      <c r="H687" s="234"/>
      <c r="I687" s="234"/>
      <c r="J687" s="234"/>
      <c r="K687" s="234"/>
      <c r="L687" s="234"/>
      <c r="M687" s="234"/>
      <c r="N687" s="234"/>
      <c r="O687" s="234"/>
      <c r="P687" s="234"/>
      <c r="Q687" s="234"/>
      <c r="R687" s="234"/>
      <c r="S687" s="234"/>
      <c r="T687" s="234"/>
      <c r="U687" s="234"/>
      <c r="V687" s="234"/>
      <c r="W687" s="234"/>
      <c r="X687" s="234"/>
      <c r="Y687" s="234"/>
      <c r="Z687" s="234"/>
      <c r="AA687" s="234"/>
      <c r="AB687" s="234"/>
      <c r="AC687" s="234"/>
      <c r="AD687" s="234"/>
      <c r="AE687" s="234"/>
      <c r="AF687" s="234"/>
      <c r="AG687" s="234"/>
      <c r="AH687" s="234"/>
      <c r="AI687" s="234"/>
      <c r="AJ687" s="234"/>
      <c r="AK687" s="234"/>
      <c r="AL687" s="234"/>
      <c r="AM687" s="234"/>
      <c r="AN687" s="234"/>
      <c r="AO687" s="234"/>
      <c r="AP687" s="234"/>
      <c r="AQ687" s="234"/>
      <c r="AR687" s="234"/>
      <c r="AS687" s="234"/>
      <c r="AT687" s="234"/>
      <c r="AU687" s="234"/>
    </row>
    <row r="688" spans="2:47" ht="13.5" customHeight="1">
      <c r="B688" s="234"/>
      <c r="C688" s="234"/>
      <c r="D688" s="234"/>
      <c r="E688" s="234"/>
      <c r="F688" s="234"/>
      <c r="G688" s="234"/>
      <c r="H688" s="234"/>
      <c r="I688" s="234"/>
      <c r="J688" s="234"/>
      <c r="K688" s="234"/>
      <c r="L688" s="234"/>
      <c r="M688" s="234"/>
      <c r="N688" s="234"/>
      <c r="O688" s="234"/>
      <c r="P688" s="234"/>
      <c r="Q688" s="234"/>
      <c r="R688" s="234"/>
      <c r="S688" s="234"/>
      <c r="T688" s="234"/>
      <c r="U688" s="234"/>
      <c r="V688" s="234"/>
      <c r="W688" s="234"/>
      <c r="X688" s="234"/>
      <c r="Y688" s="234"/>
      <c r="Z688" s="234"/>
      <c r="AA688" s="234"/>
      <c r="AB688" s="234"/>
      <c r="AC688" s="234"/>
      <c r="AD688" s="234"/>
      <c r="AE688" s="234"/>
      <c r="AF688" s="234"/>
      <c r="AG688" s="234"/>
      <c r="AH688" s="234"/>
      <c r="AI688" s="234"/>
      <c r="AJ688" s="234"/>
      <c r="AK688" s="234"/>
      <c r="AL688" s="234"/>
      <c r="AM688" s="234"/>
      <c r="AN688" s="234"/>
      <c r="AO688" s="234"/>
      <c r="AP688" s="234"/>
      <c r="AQ688" s="234"/>
      <c r="AR688" s="234"/>
      <c r="AS688" s="234"/>
      <c r="AT688" s="234"/>
      <c r="AU688" s="234"/>
    </row>
    <row r="689" spans="2:47" ht="13.5" customHeight="1">
      <c r="B689" s="234"/>
      <c r="C689" s="234"/>
      <c r="D689" s="234"/>
      <c r="E689" s="234"/>
      <c r="F689" s="234"/>
      <c r="G689" s="234"/>
      <c r="H689" s="234"/>
      <c r="I689" s="234"/>
      <c r="J689" s="234"/>
      <c r="K689" s="234"/>
      <c r="L689" s="234"/>
      <c r="M689" s="234"/>
      <c r="N689" s="234"/>
      <c r="O689" s="234"/>
      <c r="P689" s="234"/>
      <c r="Q689" s="234"/>
      <c r="R689" s="234"/>
      <c r="S689" s="234"/>
      <c r="T689" s="234"/>
      <c r="U689" s="234"/>
      <c r="V689" s="234"/>
      <c r="W689" s="234"/>
      <c r="X689" s="234"/>
      <c r="Y689" s="234"/>
      <c r="Z689" s="234"/>
      <c r="AA689" s="234"/>
      <c r="AB689" s="234"/>
      <c r="AC689" s="234"/>
      <c r="AD689" s="234"/>
      <c r="AE689" s="234"/>
      <c r="AF689" s="234"/>
      <c r="AG689" s="234"/>
      <c r="AH689" s="234"/>
      <c r="AI689" s="234"/>
      <c r="AJ689" s="234"/>
      <c r="AK689" s="234"/>
      <c r="AL689" s="234"/>
      <c r="AM689" s="234"/>
      <c r="AN689" s="234"/>
      <c r="AO689" s="234"/>
      <c r="AP689" s="234"/>
      <c r="AQ689" s="234"/>
      <c r="AR689" s="234"/>
      <c r="AS689" s="234"/>
      <c r="AT689" s="234"/>
      <c r="AU689" s="234"/>
    </row>
    <row r="690" spans="2:47" ht="13.5" customHeight="1">
      <c r="B690" s="234"/>
      <c r="C690" s="234"/>
      <c r="D690" s="234"/>
      <c r="E690" s="234"/>
      <c r="F690" s="234"/>
      <c r="G690" s="234"/>
      <c r="H690" s="234"/>
      <c r="I690" s="234"/>
      <c r="J690" s="234"/>
      <c r="K690" s="234"/>
      <c r="L690" s="234"/>
      <c r="M690" s="234"/>
      <c r="N690" s="234"/>
      <c r="O690" s="234"/>
      <c r="P690" s="234"/>
      <c r="Q690" s="234"/>
      <c r="R690" s="234"/>
      <c r="S690" s="234"/>
      <c r="T690" s="234"/>
      <c r="U690" s="234"/>
      <c r="V690" s="234"/>
      <c r="W690" s="234"/>
      <c r="X690" s="234"/>
      <c r="Y690" s="234"/>
      <c r="Z690" s="234"/>
      <c r="AA690" s="234"/>
      <c r="AB690" s="234"/>
      <c r="AC690" s="234"/>
      <c r="AD690" s="234"/>
      <c r="AE690" s="234"/>
      <c r="AF690" s="234"/>
      <c r="AG690" s="234"/>
      <c r="AH690" s="234"/>
      <c r="AI690" s="234"/>
      <c r="AJ690" s="234"/>
      <c r="AK690" s="234"/>
      <c r="AL690" s="234"/>
      <c r="AM690" s="234"/>
      <c r="AN690" s="234"/>
      <c r="AO690" s="234"/>
      <c r="AP690" s="234"/>
      <c r="AQ690" s="234"/>
      <c r="AR690" s="234"/>
      <c r="AS690" s="234"/>
      <c r="AT690" s="234"/>
      <c r="AU690" s="234"/>
    </row>
    <row r="691" spans="2:47" ht="13.5" customHeight="1">
      <c r="B691" s="234"/>
      <c r="C691" s="234"/>
      <c r="D691" s="234"/>
      <c r="E691" s="234"/>
      <c r="F691" s="234"/>
      <c r="G691" s="234"/>
      <c r="H691" s="234"/>
      <c r="I691" s="234"/>
      <c r="J691" s="234"/>
      <c r="K691" s="234"/>
      <c r="L691" s="234"/>
      <c r="M691" s="234"/>
      <c r="N691" s="234"/>
      <c r="O691" s="234"/>
      <c r="P691" s="234"/>
      <c r="Q691" s="234"/>
      <c r="R691" s="234"/>
      <c r="S691" s="234"/>
      <c r="T691" s="234"/>
      <c r="U691" s="234"/>
      <c r="V691" s="234"/>
      <c r="W691" s="234"/>
      <c r="X691" s="234"/>
      <c r="Y691" s="234"/>
      <c r="Z691" s="234"/>
      <c r="AA691" s="234"/>
      <c r="AB691" s="234"/>
      <c r="AC691" s="234"/>
      <c r="AD691" s="234"/>
      <c r="AE691" s="234"/>
      <c r="AF691" s="234"/>
      <c r="AG691" s="234"/>
      <c r="AH691" s="234"/>
      <c r="AI691" s="234"/>
      <c r="AJ691" s="234"/>
      <c r="AK691" s="234"/>
      <c r="AL691" s="234"/>
      <c r="AM691" s="234"/>
      <c r="AN691" s="234"/>
      <c r="AO691" s="234"/>
      <c r="AP691" s="234"/>
      <c r="AQ691" s="234"/>
      <c r="AR691" s="234"/>
      <c r="AS691" s="234"/>
      <c r="AT691" s="234"/>
      <c r="AU691" s="234"/>
    </row>
    <row r="692" spans="2:47" ht="13.5" customHeight="1">
      <c r="B692" s="234"/>
      <c r="C692" s="234"/>
      <c r="D692" s="234"/>
      <c r="E692" s="234"/>
      <c r="F692" s="234"/>
      <c r="G692" s="234"/>
      <c r="H692" s="234"/>
      <c r="I692" s="234"/>
      <c r="J692" s="234"/>
      <c r="K692" s="234"/>
      <c r="L692" s="234"/>
      <c r="M692" s="234"/>
      <c r="N692" s="234"/>
      <c r="O692" s="234"/>
      <c r="P692" s="234"/>
      <c r="Q692" s="234"/>
      <c r="R692" s="234"/>
      <c r="S692" s="234"/>
      <c r="T692" s="234"/>
      <c r="U692" s="234"/>
      <c r="V692" s="234"/>
      <c r="W692" s="234"/>
      <c r="X692" s="234"/>
      <c r="Y692" s="234"/>
      <c r="Z692" s="234"/>
      <c r="AA692" s="234"/>
      <c r="AB692" s="234"/>
      <c r="AC692" s="234"/>
      <c r="AD692" s="234"/>
      <c r="AE692" s="234"/>
      <c r="AF692" s="234"/>
      <c r="AG692" s="234"/>
      <c r="AH692" s="234"/>
      <c r="AI692" s="234"/>
      <c r="AJ692" s="234"/>
      <c r="AK692" s="234"/>
      <c r="AL692" s="234"/>
      <c r="AM692" s="234"/>
      <c r="AN692" s="234"/>
      <c r="AO692" s="234"/>
      <c r="AP692" s="234"/>
      <c r="AQ692" s="234"/>
      <c r="AR692" s="234"/>
      <c r="AS692" s="234"/>
      <c r="AT692" s="234"/>
      <c r="AU692" s="234"/>
    </row>
    <row r="693" spans="2:47" ht="13.5" customHeight="1">
      <c r="B693" s="234"/>
      <c r="C693" s="234"/>
      <c r="D693" s="234"/>
      <c r="E693" s="234"/>
      <c r="F693" s="234"/>
      <c r="G693" s="234"/>
      <c r="H693" s="234"/>
      <c r="I693" s="234"/>
      <c r="J693" s="234"/>
      <c r="K693" s="234"/>
      <c r="L693" s="234"/>
      <c r="M693" s="234"/>
      <c r="N693" s="234"/>
      <c r="O693" s="234"/>
      <c r="P693" s="234"/>
      <c r="Q693" s="234"/>
      <c r="R693" s="234"/>
      <c r="S693" s="234"/>
      <c r="T693" s="234"/>
      <c r="U693" s="234"/>
      <c r="V693" s="234"/>
      <c r="W693" s="234"/>
      <c r="X693" s="234"/>
      <c r="Y693" s="234"/>
      <c r="Z693" s="234"/>
      <c r="AA693" s="234"/>
      <c r="AB693" s="234"/>
      <c r="AC693" s="234"/>
      <c r="AD693" s="234"/>
      <c r="AE693" s="234"/>
      <c r="AF693" s="234"/>
      <c r="AG693" s="234"/>
      <c r="AH693" s="234"/>
      <c r="AI693" s="234"/>
      <c r="AJ693" s="234"/>
      <c r="AK693" s="234"/>
      <c r="AL693" s="234"/>
      <c r="AM693" s="234"/>
      <c r="AN693" s="234"/>
      <c r="AO693" s="234"/>
      <c r="AP693" s="234"/>
      <c r="AQ693" s="234"/>
      <c r="AR693" s="234"/>
      <c r="AS693" s="234"/>
      <c r="AT693" s="234"/>
      <c r="AU693" s="234"/>
    </row>
    <row r="694" spans="2:47" ht="13.5" customHeight="1">
      <c r="B694" s="234"/>
      <c r="C694" s="234"/>
      <c r="D694" s="234"/>
      <c r="E694" s="234"/>
      <c r="F694" s="234"/>
      <c r="G694" s="234"/>
      <c r="H694" s="234"/>
      <c r="I694" s="234"/>
      <c r="J694" s="234"/>
      <c r="K694" s="234"/>
      <c r="L694" s="234"/>
      <c r="M694" s="234"/>
      <c r="N694" s="234"/>
      <c r="O694" s="234"/>
      <c r="P694" s="234"/>
      <c r="Q694" s="234"/>
      <c r="R694" s="234"/>
      <c r="S694" s="234"/>
      <c r="T694" s="234"/>
      <c r="U694" s="234"/>
      <c r="V694" s="234"/>
      <c r="W694" s="234"/>
      <c r="X694" s="234"/>
      <c r="Y694" s="234"/>
      <c r="Z694" s="234"/>
      <c r="AA694" s="234"/>
      <c r="AB694" s="234"/>
      <c r="AC694" s="234"/>
      <c r="AD694" s="234"/>
      <c r="AE694" s="234"/>
      <c r="AF694" s="234"/>
      <c r="AG694" s="234"/>
      <c r="AH694" s="234"/>
      <c r="AI694" s="234"/>
      <c r="AJ694" s="234"/>
      <c r="AK694" s="234"/>
      <c r="AL694" s="234"/>
      <c r="AM694" s="234"/>
      <c r="AN694" s="234"/>
      <c r="AO694" s="234"/>
      <c r="AP694" s="234"/>
      <c r="AQ694" s="234"/>
      <c r="AR694" s="234"/>
      <c r="AS694" s="234"/>
      <c r="AT694" s="234"/>
      <c r="AU694" s="234"/>
    </row>
    <row r="695" spans="2:47" ht="13.5" customHeight="1">
      <c r="B695" s="234"/>
      <c r="C695" s="234"/>
      <c r="D695" s="234"/>
      <c r="E695" s="234"/>
      <c r="F695" s="234"/>
      <c r="G695" s="234"/>
      <c r="H695" s="234"/>
      <c r="I695" s="234"/>
      <c r="J695" s="234"/>
      <c r="K695" s="234"/>
      <c r="L695" s="234"/>
      <c r="M695" s="234"/>
      <c r="N695" s="234"/>
      <c r="O695" s="234"/>
      <c r="P695" s="234"/>
      <c r="Q695" s="234"/>
      <c r="R695" s="234"/>
      <c r="S695" s="234"/>
      <c r="T695" s="234"/>
      <c r="U695" s="234"/>
      <c r="V695" s="234"/>
      <c r="W695" s="234"/>
      <c r="X695" s="234"/>
      <c r="Y695" s="234"/>
      <c r="Z695" s="234"/>
      <c r="AA695" s="234"/>
      <c r="AB695" s="234"/>
      <c r="AC695" s="234"/>
      <c r="AD695" s="234"/>
      <c r="AE695" s="234"/>
      <c r="AF695" s="234"/>
      <c r="AG695" s="234"/>
      <c r="AH695" s="234"/>
      <c r="AI695" s="234"/>
      <c r="AJ695" s="234"/>
      <c r="AK695" s="234"/>
      <c r="AL695" s="234"/>
      <c r="AM695" s="234"/>
      <c r="AN695" s="234"/>
      <c r="AO695" s="234"/>
      <c r="AP695" s="234"/>
      <c r="AQ695" s="234"/>
      <c r="AR695" s="234"/>
      <c r="AS695" s="234"/>
      <c r="AT695" s="234"/>
      <c r="AU695" s="234"/>
    </row>
    <row r="696" spans="2:47" ht="13.5" customHeight="1">
      <c r="B696" s="234"/>
      <c r="C696" s="234"/>
      <c r="D696" s="234"/>
      <c r="E696" s="234"/>
      <c r="F696" s="234"/>
      <c r="G696" s="234"/>
      <c r="H696" s="234"/>
      <c r="I696" s="234"/>
      <c r="J696" s="234"/>
      <c r="K696" s="234"/>
      <c r="L696" s="234"/>
      <c r="M696" s="234"/>
      <c r="N696" s="234"/>
      <c r="O696" s="234"/>
      <c r="P696" s="234"/>
      <c r="Q696" s="234"/>
      <c r="R696" s="234"/>
      <c r="S696" s="234"/>
      <c r="T696" s="234"/>
      <c r="U696" s="234"/>
      <c r="V696" s="234"/>
      <c r="W696" s="234"/>
      <c r="X696" s="234"/>
      <c r="Y696" s="234"/>
      <c r="Z696" s="234"/>
      <c r="AA696" s="234"/>
      <c r="AB696" s="234"/>
      <c r="AC696" s="234"/>
      <c r="AD696" s="234"/>
      <c r="AE696" s="234"/>
      <c r="AF696" s="234"/>
      <c r="AG696" s="234"/>
      <c r="AH696" s="234"/>
      <c r="AI696" s="234"/>
      <c r="AJ696" s="234"/>
      <c r="AK696" s="234"/>
      <c r="AL696" s="234"/>
      <c r="AM696" s="234"/>
      <c r="AN696" s="234"/>
      <c r="AO696" s="234"/>
      <c r="AP696" s="234"/>
      <c r="AQ696" s="234"/>
      <c r="AR696" s="234"/>
      <c r="AS696" s="234"/>
      <c r="AT696" s="234"/>
      <c r="AU696" s="234"/>
    </row>
    <row r="697" spans="2:47" ht="13.5" customHeight="1">
      <c r="B697" s="234"/>
      <c r="C697" s="234"/>
      <c r="D697" s="234"/>
      <c r="E697" s="234"/>
      <c r="F697" s="234"/>
      <c r="G697" s="234"/>
      <c r="H697" s="234"/>
      <c r="I697" s="234"/>
      <c r="J697" s="234"/>
      <c r="K697" s="234"/>
      <c r="L697" s="234"/>
      <c r="M697" s="234"/>
      <c r="N697" s="234"/>
      <c r="O697" s="234"/>
      <c r="P697" s="234"/>
      <c r="Q697" s="234"/>
      <c r="R697" s="234"/>
      <c r="S697" s="234"/>
      <c r="T697" s="234"/>
      <c r="U697" s="234"/>
      <c r="V697" s="234"/>
      <c r="W697" s="234"/>
      <c r="X697" s="234"/>
      <c r="Y697" s="234"/>
      <c r="Z697" s="234"/>
      <c r="AA697" s="234"/>
      <c r="AB697" s="234"/>
      <c r="AC697" s="234"/>
      <c r="AD697" s="234"/>
      <c r="AE697" s="234"/>
      <c r="AF697" s="234"/>
      <c r="AG697" s="234"/>
      <c r="AH697" s="234"/>
      <c r="AI697" s="234"/>
      <c r="AJ697" s="234"/>
      <c r="AK697" s="234"/>
      <c r="AL697" s="234"/>
      <c r="AM697" s="234"/>
      <c r="AN697" s="234"/>
      <c r="AO697" s="234"/>
      <c r="AP697" s="234"/>
      <c r="AQ697" s="234"/>
      <c r="AR697" s="234"/>
      <c r="AS697" s="234"/>
      <c r="AT697" s="234"/>
      <c r="AU697" s="234"/>
    </row>
    <row r="698" spans="2:47" ht="13.5" customHeight="1">
      <c r="B698" s="234"/>
      <c r="C698" s="234"/>
      <c r="D698" s="234"/>
      <c r="E698" s="234"/>
      <c r="F698" s="234"/>
      <c r="G698" s="234"/>
      <c r="H698" s="234"/>
      <c r="I698" s="234"/>
      <c r="J698" s="234"/>
      <c r="K698" s="234"/>
      <c r="L698" s="234"/>
      <c r="M698" s="234"/>
      <c r="N698" s="234"/>
      <c r="O698" s="234"/>
      <c r="P698" s="234"/>
      <c r="Q698" s="234"/>
      <c r="R698" s="234"/>
      <c r="S698" s="234"/>
      <c r="T698" s="234"/>
      <c r="U698" s="234"/>
      <c r="V698" s="234"/>
      <c r="W698" s="234"/>
      <c r="X698" s="234"/>
      <c r="Y698" s="234"/>
      <c r="Z698" s="234"/>
      <c r="AA698" s="234"/>
      <c r="AB698" s="234"/>
      <c r="AC698" s="234"/>
      <c r="AD698" s="234"/>
      <c r="AE698" s="234"/>
      <c r="AF698" s="234"/>
      <c r="AG698" s="234"/>
      <c r="AH698" s="234"/>
      <c r="AI698" s="234"/>
      <c r="AJ698" s="234"/>
      <c r="AK698" s="234"/>
      <c r="AL698" s="234"/>
      <c r="AM698" s="234"/>
      <c r="AN698" s="234"/>
      <c r="AO698" s="234"/>
      <c r="AP698" s="234"/>
      <c r="AQ698" s="234"/>
      <c r="AR698" s="234"/>
      <c r="AS698" s="234"/>
      <c r="AT698" s="234"/>
      <c r="AU698" s="234"/>
    </row>
    <row r="699" spans="2:47" ht="13.5" customHeight="1">
      <c r="B699" s="234"/>
      <c r="C699" s="234"/>
      <c r="D699" s="234"/>
      <c r="E699" s="234"/>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row>
    <row r="700" spans="2:47" ht="13.5" customHeight="1">
      <c r="B700" s="234"/>
      <c r="C700" s="234"/>
      <c r="D700" s="234"/>
      <c r="E700" s="234"/>
      <c r="F700" s="234"/>
      <c r="G700" s="234"/>
      <c r="H700" s="234"/>
      <c r="I700" s="234"/>
      <c r="J700" s="234"/>
      <c r="K700" s="234"/>
      <c r="L700" s="234"/>
      <c r="M700" s="234"/>
      <c r="N700" s="234"/>
      <c r="O700" s="234"/>
      <c r="P700" s="234"/>
      <c r="Q700" s="234"/>
      <c r="R700" s="234"/>
      <c r="S700" s="234"/>
      <c r="T700" s="234"/>
      <c r="U700" s="234"/>
      <c r="V700" s="234"/>
      <c r="W700" s="234"/>
      <c r="X700" s="234"/>
      <c r="Y700" s="234"/>
      <c r="Z700" s="234"/>
      <c r="AA700" s="234"/>
      <c r="AB700" s="234"/>
      <c r="AC700" s="234"/>
      <c r="AD700" s="234"/>
      <c r="AE700" s="234"/>
      <c r="AF700" s="234"/>
      <c r="AG700" s="234"/>
      <c r="AH700" s="234"/>
      <c r="AI700" s="234"/>
      <c r="AJ700" s="234"/>
      <c r="AK700" s="234"/>
      <c r="AL700" s="234"/>
      <c r="AM700" s="234"/>
      <c r="AN700" s="234"/>
      <c r="AO700" s="234"/>
      <c r="AP700" s="234"/>
      <c r="AQ700" s="234"/>
      <c r="AR700" s="234"/>
      <c r="AS700" s="234"/>
      <c r="AT700" s="234"/>
      <c r="AU700" s="234"/>
    </row>
    <row r="701" spans="2:47" ht="13.5" customHeight="1">
      <c r="B701" s="234"/>
      <c r="C701" s="234"/>
      <c r="D701" s="234"/>
      <c r="E701" s="234"/>
      <c r="F701" s="234"/>
      <c r="G701" s="234"/>
      <c r="H701" s="234"/>
      <c r="I701" s="234"/>
      <c r="J701" s="234"/>
      <c r="K701" s="234"/>
      <c r="L701" s="234"/>
      <c r="M701" s="234"/>
      <c r="N701" s="234"/>
      <c r="O701" s="234"/>
      <c r="P701" s="234"/>
      <c r="Q701" s="234"/>
      <c r="R701" s="234"/>
      <c r="S701" s="234"/>
      <c r="T701" s="234"/>
      <c r="U701" s="234"/>
      <c r="V701" s="234"/>
      <c r="W701" s="234"/>
      <c r="X701" s="234"/>
      <c r="Y701" s="234"/>
      <c r="Z701" s="234"/>
      <c r="AA701" s="234"/>
      <c r="AB701" s="234"/>
      <c r="AC701" s="234"/>
      <c r="AD701" s="234"/>
      <c r="AE701" s="234"/>
      <c r="AF701" s="234"/>
      <c r="AG701" s="234"/>
      <c r="AH701" s="234"/>
      <c r="AI701" s="234"/>
      <c r="AJ701" s="234"/>
      <c r="AK701" s="234"/>
      <c r="AL701" s="234"/>
      <c r="AM701" s="234"/>
      <c r="AN701" s="234"/>
      <c r="AO701" s="234"/>
      <c r="AP701" s="234"/>
      <c r="AQ701" s="234"/>
      <c r="AR701" s="234"/>
      <c r="AS701" s="234"/>
      <c r="AT701" s="234"/>
      <c r="AU701" s="234"/>
    </row>
    <row r="702" spans="2:47" ht="13.5" customHeight="1">
      <c r="B702" s="234"/>
      <c r="C702" s="234"/>
      <c r="D702" s="234"/>
      <c r="E702" s="234"/>
      <c r="F702" s="234"/>
      <c r="G702" s="234"/>
      <c r="H702" s="234"/>
      <c r="I702" s="234"/>
      <c r="J702" s="234"/>
      <c r="K702" s="234"/>
      <c r="L702" s="234"/>
      <c r="M702" s="234"/>
      <c r="N702" s="234"/>
      <c r="O702" s="234"/>
      <c r="P702" s="234"/>
      <c r="Q702" s="234"/>
      <c r="R702" s="234"/>
      <c r="S702" s="234"/>
      <c r="T702" s="234"/>
      <c r="U702" s="234"/>
      <c r="V702" s="234"/>
      <c r="W702" s="234"/>
      <c r="X702" s="234"/>
      <c r="Y702" s="234"/>
      <c r="Z702" s="234"/>
      <c r="AA702" s="234"/>
      <c r="AB702" s="234"/>
      <c r="AC702" s="234"/>
      <c r="AD702" s="234"/>
      <c r="AE702" s="234"/>
      <c r="AF702" s="234"/>
      <c r="AG702" s="234"/>
      <c r="AH702" s="234"/>
      <c r="AI702" s="234"/>
      <c r="AJ702" s="234"/>
      <c r="AK702" s="234"/>
      <c r="AL702" s="234"/>
      <c r="AM702" s="234"/>
      <c r="AN702" s="234"/>
      <c r="AO702" s="234"/>
      <c r="AP702" s="234"/>
      <c r="AQ702" s="234"/>
      <c r="AR702" s="234"/>
      <c r="AS702" s="234"/>
      <c r="AT702" s="234"/>
      <c r="AU702" s="234"/>
    </row>
    <row r="703" spans="2:47" ht="13.5" customHeight="1">
      <c r="B703" s="234"/>
      <c r="C703" s="234"/>
      <c r="D703" s="234"/>
      <c r="E703" s="234"/>
      <c r="F703" s="234"/>
      <c r="G703" s="234"/>
      <c r="H703" s="234"/>
      <c r="I703" s="234"/>
      <c r="J703" s="234"/>
      <c r="K703" s="234"/>
      <c r="L703" s="234"/>
      <c r="M703" s="234"/>
      <c r="N703" s="234"/>
      <c r="O703" s="234"/>
      <c r="P703" s="234"/>
      <c r="Q703" s="234"/>
      <c r="R703" s="234"/>
      <c r="S703" s="234"/>
      <c r="T703" s="234"/>
      <c r="U703" s="234"/>
      <c r="V703" s="234"/>
      <c r="W703" s="234"/>
      <c r="X703" s="234"/>
      <c r="Y703" s="234"/>
      <c r="Z703" s="234"/>
      <c r="AA703" s="234"/>
      <c r="AB703" s="234"/>
      <c r="AC703" s="234"/>
      <c r="AD703" s="234"/>
      <c r="AE703" s="234"/>
      <c r="AF703" s="234"/>
      <c r="AG703" s="234"/>
      <c r="AH703" s="234"/>
      <c r="AI703" s="234"/>
      <c r="AJ703" s="234"/>
      <c r="AK703" s="234"/>
      <c r="AL703" s="234"/>
      <c r="AM703" s="234"/>
      <c r="AN703" s="234"/>
      <c r="AO703" s="234"/>
      <c r="AP703" s="234"/>
      <c r="AQ703" s="234"/>
      <c r="AR703" s="234"/>
      <c r="AS703" s="234"/>
      <c r="AT703" s="234"/>
      <c r="AU703" s="234"/>
    </row>
    <row r="704" spans="2:47" ht="13.5" customHeight="1">
      <c r="B704" s="234"/>
      <c r="C704" s="234"/>
      <c r="D704" s="234"/>
      <c r="E704" s="234"/>
      <c r="F704" s="234"/>
      <c r="G704" s="234"/>
      <c r="H704" s="234"/>
      <c r="I704" s="234"/>
      <c r="J704" s="234"/>
      <c r="K704" s="234"/>
      <c r="L704" s="234"/>
      <c r="M704" s="234"/>
      <c r="N704" s="234"/>
      <c r="O704" s="234"/>
      <c r="P704" s="234"/>
      <c r="Q704" s="234"/>
      <c r="R704" s="234"/>
      <c r="S704" s="234"/>
      <c r="T704" s="234"/>
      <c r="U704" s="234"/>
      <c r="V704" s="234"/>
      <c r="W704" s="234"/>
      <c r="X704" s="234"/>
      <c r="Y704" s="234"/>
      <c r="Z704" s="234"/>
      <c r="AA704" s="234"/>
      <c r="AB704" s="234"/>
      <c r="AC704" s="234"/>
      <c r="AD704" s="234"/>
      <c r="AE704" s="234"/>
      <c r="AF704" s="234"/>
      <c r="AG704" s="234"/>
      <c r="AH704" s="234"/>
      <c r="AI704" s="234"/>
      <c r="AJ704" s="234"/>
      <c r="AK704" s="234"/>
      <c r="AL704" s="234"/>
      <c r="AM704" s="234"/>
      <c r="AN704" s="234"/>
      <c r="AO704" s="234"/>
      <c r="AP704" s="234"/>
      <c r="AQ704" s="234"/>
      <c r="AR704" s="234"/>
      <c r="AS704" s="234"/>
      <c r="AT704" s="234"/>
      <c r="AU704" s="234"/>
    </row>
    <row r="705" spans="2:47" ht="13.5" customHeight="1">
      <c r="B705" s="234"/>
      <c r="C705" s="234"/>
      <c r="D705" s="234"/>
      <c r="E705" s="234"/>
      <c r="F705" s="234"/>
      <c r="G705" s="234"/>
      <c r="H705" s="234"/>
      <c r="I705" s="234"/>
      <c r="J705" s="234"/>
      <c r="K705" s="234"/>
      <c r="L705" s="234"/>
      <c r="M705" s="234"/>
      <c r="N705" s="234"/>
      <c r="O705" s="234"/>
      <c r="P705" s="234"/>
      <c r="Q705" s="234"/>
      <c r="R705" s="234"/>
      <c r="S705" s="234"/>
      <c r="T705" s="234"/>
      <c r="U705" s="234"/>
      <c r="V705" s="234"/>
      <c r="W705" s="234"/>
      <c r="X705" s="234"/>
      <c r="Y705" s="234"/>
      <c r="Z705" s="234"/>
      <c r="AA705" s="234"/>
      <c r="AB705" s="234"/>
      <c r="AC705" s="234"/>
      <c r="AD705" s="234"/>
      <c r="AE705" s="234"/>
      <c r="AF705" s="234"/>
      <c r="AG705" s="234"/>
      <c r="AH705" s="234"/>
      <c r="AI705" s="234"/>
      <c r="AJ705" s="234"/>
      <c r="AK705" s="234"/>
      <c r="AL705" s="234"/>
      <c r="AM705" s="234"/>
      <c r="AN705" s="234"/>
      <c r="AO705" s="234"/>
      <c r="AP705" s="234"/>
      <c r="AQ705" s="234"/>
      <c r="AR705" s="234"/>
      <c r="AS705" s="234"/>
      <c r="AT705" s="234"/>
      <c r="AU705" s="234"/>
    </row>
    <row r="706" spans="2:47" ht="13.5" customHeight="1">
      <c r="B706" s="234"/>
      <c r="C706" s="234"/>
      <c r="D706" s="234"/>
      <c r="E706" s="234"/>
      <c r="F706" s="234"/>
      <c r="G706" s="234"/>
      <c r="H706" s="234"/>
      <c r="I706" s="234"/>
      <c r="J706" s="234"/>
      <c r="K706" s="234"/>
      <c r="L706" s="234"/>
      <c r="M706" s="234"/>
      <c r="N706" s="234"/>
      <c r="O706" s="234"/>
      <c r="P706" s="234"/>
      <c r="Q706" s="234"/>
      <c r="R706" s="234"/>
      <c r="S706" s="234"/>
      <c r="T706" s="234"/>
      <c r="U706" s="234"/>
      <c r="V706" s="234"/>
      <c r="W706" s="234"/>
      <c r="X706" s="234"/>
      <c r="Y706" s="234"/>
      <c r="Z706" s="234"/>
      <c r="AA706" s="234"/>
      <c r="AB706" s="234"/>
      <c r="AC706" s="234"/>
      <c r="AD706" s="234"/>
      <c r="AE706" s="234"/>
      <c r="AF706" s="234"/>
      <c r="AG706" s="234"/>
      <c r="AH706" s="234"/>
      <c r="AI706" s="234"/>
      <c r="AJ706" s="234"/>
      <c r="AK706" s="234"/>
      <c r="AL706" s="234"/>
      <c r="AM706" s="234"/>
      <c r="AN706" s="234"/>
      <c r="AO706" s="234"/>
      <c r="AP706" s="234"/>
      <c r="AQ706" s="234"/>
      <c r="AR706" s="234"/>
      <c r="AS706" s="234"/>
      <c r="AT706" s="234"/>
      <c r="AU706" s="234"/>
    </row>
    <row r="707" spans="2:47" ht="13.5" customHeight="1">
      <c r="B707" s="234"/>
      <c r="C707" s="234"/>
      <c r="D707" s="234"/>
      <c r="E707" s="234"/>
      <c r="F707" s="234"/>
      <c r="G707" s="234"/>
      <c r="H707" s="234"/>
      <c r="I707" s="234"/>
      <c r="J707" s="234"/>
      <c r="K707" s="234"/>
      <c r="L707" s="234"/>
      <c r="M707" s="234"/>
      <c r="N707" s="234"/>
      <c r="O707" s="234"/>
      <c r="P707" s="234"/>
      <c r="Q707" s="234"/>
      <c r="R707" s="234"/>
      <c r="S707" s="234"/>
      <c r="T707" s="234"/>
      <c r="U707" s="234"/>
      <c r="V707" s="234"/>
      <c r="W707" s="234"/>
      <c r="X707" s="234"/>
      <c r="Y707" s="234"/>
      <c r="Z707" s="234"/>
      <c r="AA707" s="234"/>
      <c r="AB707" s="234"/>
      <c r="AC707" s="234"/>
      <c r="AD707" s="234"/>
      <c r="AE707" s="234"/>
      <c r="AF707" s="234"/>
      <c r="AG707" s="234"/>
      <c r="AH707" s="234"/>
      <c r="AI707" s="234"/>
      <c r="AJ707" s="234"/>
      <c r="AK707" s="234"/>
      <c r="AL707" s="234"/>
      <c r="AM707" s="234"/>
      <c r="AN707" s="234"/>
      <c r="AO707" s="234"/>
      <c r="AP707" s="234"/>
      <c r="AQ707" s="234"/>
      <c r="AR707" s="234"/>
      <c r="AS707" s="234"/>
      <c r="AT707" s="234"/>
      <c r="AU707" s="234"/>
    </row>
    <row r="708" spans="2:47" ht="13.5" customHeight="1">
      <c r="B708" s="234"/>
      <c r="C708" s="234"/>
      <c r="D708" s="234"/>
      <c r="E708" s="234"/>
      <c r="F708" s="234"/>
      <c r="G708" s="234"/>
      <c r="H708" s="234"/>
      <c r="I708" s="234"/>
      <c r="J708" s="234"/>
      <c r="K708" s="234"/>
      <c r="L708" s="234"/>
      <c r="M708" s="234"/>
      <c r="N708" s="234"/>
      <c r="O708" s="234"/>
      <c r="P708" s="234"/>
      <c r="Q708" s="234"/>
      <c r="R708" s="234"/>
      <c r="S708" s="234"/>
      <c r="T708" s="234"/>
      <c r="U708" s="234"/>
      <c r="V708" s="234"/>
      <c r="W708" s="234"/>
      <c r="X708" s="234"/>
      <c r="Y708" s="234"/>
      <c r="Z708" s="234"/>
      <c r="AA708" s="234"/>
      <c r="AB708" s="234"/>
      <c r="AC708" s="234"/>
      <c r="AD708" s="234"/>
      <c r="AE708" s="234"/>
      <c r="AF708" s="234"/>
      <c r="AG708" s="234"/>
      <c r="AH708" s="234"/>
      <c r="AI708" s="234"/>
      <c r="AJ708" s="234"/>
      <c r="AK708" s="234"/>
      <c r="AL708" s="234"/>
      <c r="AM708" s="234"/>
      <c r="AN708" s="234"/>
      <c r="AO708" s="234"/>
      <c r="AP708" s="234"/>
      <c r="AQ708" s="234"/>
      <c r="AR708" s="234"/>
      <c r="AS708" s="234"/>
      <c r="AT708" s="234"/>
      <c r="AU708" s="234"/>
    </row>
    <row r="709" spans="2:47" ht="13.5" customHeight="1">
      <c r="B709" s="234"/>
      <c r="C709" s="234"/>
      <c r="D709" s="234"/>
      <c r="E709" s="234"/>
      <c r="F709" s="234"/>
      <c r="G709" s="234"/>
      <c r="H709" s="234"/>
      <c r="I709" s="234"/>
      <c r="J709" s="234"/>
      <c r="K709" s="234"/>
      <c r="L709" s="234"/>
      <c r="M709" s="234"/>
      <c r="N709" s="234"/>
      <c r="O709" s="234"/>
      <c r="P709" s="234"/>
      <c r="Q709" s="234"/>
      <c r="R709" s="234"/>
      <c r="S709" s="234"/>
      <c r="T709" s="234"/>
      <c r="U709" s="234"/>
      <c r="V709" s="234"/>
      <c r="W709" s="234"/>
      <c r="X709" s="234"/>
      <c r="Y709" s="234"/>
      <c r="Z709" s="234"/>
      <c r="AA709" s="234"/>
      <c r="AB709" s="234"/>
      <c r="AC709" s="234"/>
      <c r="AD709" s="234"/>
      <c r="AE709" s="234"/>
      <c r="AF709" s="234"/>
      <c r="AG709" s="234"/>
      <c r="AH709" s="234"/>
      <c r="AI709" s="234"/>
      <c r="AJ709" s="234"/>
      <c r="AK709" s="234"/>
      <c r="AL709" s="234"/>
      <c r="AM709" s="234"/>
      <c r="AN709" s="234"/>
      <c r="AO709" s="234"/>
      <c r="AP709" s="234"/>
      <c r="AQ709" s="234"/>
      <c r="AR709" s="234"/>
      <c r="AS709" s="234"/>
      <c r="AT709" s="234"/>
      <c r="AU709" s="234"/>
    </row>
    <row r="710" spans="2:47" ht="13.5" customHeight="1">
      <c r="B710" s="234"/>
      <c r="C710" s="234"/>
      <c r="D710" s="234"/>
      <c r="E710" s="234"/>
      <c r="F710" s="234"/>
      <c r="G710" s="234"/>
      <c r="H710" s="234"/>
      <c r="I710" s="234"/>
      <c r="J710" s="234"/>
      <c r="K710" s="234"/>
      <c r="L710" s="234"/>
      <c r="M710" s="234"/>
      <c r="N710" s="234"/>
      <c r="O710" s="234"/>
      <c r="P710" s="234"/>
      <c r="Q710" s="234"/>
      <c r="R710" s="234"/>
      <c r="S710" s="234"/>
      <c r="T710" s="234"/>
      <c r="U710" s="234"/>
      <c r="V710" s="234"/>
      <c r="W710" s="234"/>
      <c r="X710" s="234"/>
      <c r="Y710" s="234"/>
      <c r="Z710" s="234"/>
      <c r="AA710" s="234"/>
      <c r="AB710" s="234"/>
      <c r="AC710" s="234"/>
      <c r="AD710" s="234"/>
      <c r="AE710" s="234"/>
      <c r="AF710" s="234"/>
      <c r="AG710" s="234"/>
      <c r="AH710" s="234"/>
      <c r="AI710" s="234"/>
      <c r="AJ710" s="234"/>
      <c r="AK710" s="234"/>
      <c r="AL710" s="234"/>
      <c r="AM710" s="234"/>
      <c r="AN710" s="234"/>
      <c r="AO710" s="234"/>
      <c r="AP710" s="234"/>
      <c r="AQ710" s="234"/>
      <c r="AR710" s="234"/>
      <c r="AS710" s="234"/>
      <c r="AT710" s="234"/>
      <c r="AU710" s="234"/>
    </row>
    <row r="711" spans="2:47" ht="13.5" customHeight="1">
      <c r="B711" s="234"/>
      <c r="C711" s="234"/>
      <c r="D711" s="234"/>
      <c r="E711" s="234"/>
      <c r="F711" s="234"/>
      <c r="G711" s="234"/>
      <c r="H711" s="234"/>
      <c r="I711" s="234"/>
      <c r="J711" s="234"/>
      <c r="K711" s="234"/>
      <c r="L711" s="234"/>
      <c r="M711" s="234"/>
      <c r="N711" s="234"/>
      <c r="O711" s="234"/>
      <c r="P711" s="234"/>
      <c r="Q711" s="234"/>
      <c r="R711" s="234"/>
      <c r="S711" s="234"/>
      <c r="T711" s="234"/>
      <c r="U711" s="234"/>
      <c r="V711" s="234"/>
      <c r="W711" s="234"/>
      <c r="X711" s="234"/>
      <c r="Y711" s="234"/>
      <c r="Z711" s="234"/>
      <c r="AA711" s="234"/>
      <c r="AB711" s="234"/>
      <c r="AC711" s="234"/>
      <c r="AD711" s="234"/>
      <c r="AE711" s="234"/>
      <c r="AF711" s="234"/>
      <c r="AG711" s="234"/>
      <c r="AH711" s="234"/>
      <c r="AI711" s="234"/>
      <c r="AJ711" s="234"/>
      <c r="AK711" s="234"/>
      <c r="AL711" s="234"/>
      <c r="AM711" s="234"/>
      <c r="AN711" s="234"/>
      <c r="AO711" s="234"/>
      <c r="AP711" s="234"/>
      <c r="AQ711" s="234"/>
      <c r="AR711" s="234"/>
      <c r="AS711" s="234"/>
      <c r="AT711" s="234"/>
      <c r="AU711" s="234"/>
    </row>
    <row r="712" spans="2:47" ht="13.5" customHeight="1">
      <c r="B712" s="234"/>
      <c r="C712" s="234"/>
      <c r="D712" s="234"/>
      <c r="E712" s="234"/>
      <c r="F712" s="234"/>
      <c r="G712" s="234"/>
      <c r="H712" s="234"/>
      <c r="I712" s="234"/>
      <c r="J712" s="234"/>
      <c r="K712" s="234"/>
      <c r="L712" s="234"/>
      <c r="M712" s="234"/>
      <c r="N712" s="234"/>
      <c r="O712" s="234"/>
      <c r="P712" s="234"/>
      <c r="Q712" s="234"/>
      <c r="R712" s="234"/>
      <c r="S712" s="234"/>
      <c r="T712" s="234"/>
      <c r="U712" s="234"/>
      <c r="V712" s="234"/>
      <c r="W712" s="234"/>
      <c r="X712" s="234"/>
      <c r="Y712" s="234"/>
      <c r="Z712" s="234"/>
      <c r="AA712" s="234"/>
      <c r="AB712" s="234"/>
      <c r="AC712" s="234"/>
      <c r="AD712" s="234"/>
      <c r="AE712" s="234"/>
      <c r="AF712" s="234"/>
      <c r="AG712" s="234"/>
      <c r="AH712" s="234"/>
      <c r="AI712" s="234"/>
      <c r="AJ712" s="234"/>
      <c r="AK712" s="234"/>
      <c r="AL712" s="234"/>
      <c r="AM712" s="234"/>
      <c r="AN712" s="234"/>
      <c r="AO712" s="234"/>
      <c r="AP712" s="234"/>
      <c r="AQ712" s="234"/>
      <c r="AR712" s="234"/>
      <c r="AS712" s="234"/>
      <c r="AT712" s="234"/>
      <c r="AU712" s="234"/>
    </row>
    <row r="713" spans="2:47" ht="13.5" customHeight="1">
      <c r="B713" s="234"/>
      <c r="C713" s="234"/>
      <c r="D713" s="234"/>
      <c r="E713" s="234"/>
      <c r="F713" s="234"/>
      <c r="G713" s="234"/>
      <c r="H713" s="234"/>
      <c r="I713" s="234"/>
      <c r="J713" s="234"/>
      <c r="K713" s="234"/>
      <c r="L713" s="234"/>
      <c r="M713" s="234"/>
      <c r="N713" s="234"/>
      <c r="O713" s="234"/>
      <c r="P713" s="234"/>
      <c r="Q713" s="234"/>
      <c r="R713" s="234"/>
      <c r="S713" s="234"/>
      <c r="T713" s="234"/>
      <c r="U713" s="234"/>
      <c r="V713" s="234"/>
      <c r="W713" s="234"/>
      <c r="X713" s="234"/>
      <c r="Y713" s="234"/>
      <c r="Z713" s="234"/>
      <c r="AA713" s="234"/>
      <c r="AB713" s="234"/>
      <c r="AC713" s="234"/>
      <c r="AD713" s="234"/>
      <c r="AE713" s="234"/>
      <c r="AF713" s="234"/>
      <c r="AG713" s="234"/>
      <c r="AH713" s="234"/>
      <c r="AI713" s="234"/>
      <c r="AJ713" s="234"/>
      <c r="AK713" s="234"/>
      <c r="AL713" s="234"/>
      <c r="AM713" s="234"/>
      <c r="AN713" s="234"/>
      <c r="AO713" s="234"/>
      <c r="AP713" s="234"/>
      <c r="AQ713" s="234"/>
      <c r="AR713" s="234"/>
      <c r="AS713" s="234"/>
      <c r="AT713" s="234"/>
      <c r="AU713" s="234"/>
    </row>
    <row r="714" spans="2:47" ht="13.5" customHeight="1">
      <c r="B714" s="234"/>
      <c r="C714" s="234"/>
      <c r="D714" s="234"/>
      <c r="E714" s="234"/>
      <c r="F714" s="234"/>
      <c r="G714" s="234"/>
      <c r="H714" s="234"/>
      <c r="I714" s="234"/>
      <c r="J714" s="234"/>
      <c r="K714" s="234"/>
      <c r="L714" s="234"/>
      <c r="M714" s="234"/>
      <c r="N714" s="234"/>
      <c r="O714" s="234"/>
      <c r="P714" s="234"/>
      <c r="Q714" s="234"/>
      <c r="R714" s="234"/>
      <c r="S714" s="234"/>
      <c r="T714" s="234"/>
      <c r="U714" s="234"/>
      <c r="V714" s="234"/>
      <c r="W714" s="234"/>
      <c r="X714" s="234"/>
      <c r="Y714" s="234"/>
      <c r="Z714" s="234"/>
      <c r="AA714" s="234"/>
      <c r="AB714" s="234"/>
      <c r="AC714" s="234"/>
      <c r="AD714" s="234"/>
      <c r="AE714" s="234"/>
      <c r="AF714" s="234"/>
      <c r="AG714" s="234"/>
      <c r="AH714" s="234"/>
      <c r="AI714" s="234"/>
      <c r="AJ714" s="234"/>
      <c r="AK714" s="234"/>
      <c r="AL714" s="234"/>
      <c r="AM714" s="234"/>
      <c r="AN714" s="234"/>
      <c r="AO714" s="234"/>
      <c r="AP714" s="234"/>
      <c r="AQ714" s="234"/>
      <c r="AR714" s="234"/>
      <c r="AS714" s="234"/>
      <c r="AT714" s="234"/>
      <c r="AU714" s="234"/>
    </row>
    <row r="715" spans="2:47" ht="13.5" customHeight="1">
      <c r="B715" s="234"/>
      <c r="C715" s="234"/>
      <c r="D715" s="234"/>
      <c r="E715" s="234"/>
      <c r="F715" s="234"/>
      <c r="G715" s="234"/>
      <c r="H715" s="234"/>
      <c r="I715" s="234"/>
      <c r="J715" s="234"/>
      <c r="K715" s="234"/>
      <c r="L715" s="234"/>
      <c r="M715" s="234"/>
      <c r="N715" s="234"/>
      <c r="O715" s="234"/>
      <c r="P715" s="234"/>
      <c r="Q715" s="234"/>
      <c r="R715" s="234"/>
      <c r="S715" s="234"/>
      <c r="T715" s="234"/>
      <c r="U715" s="234"/>
      <c r="V715" s="234"/>
      <c r="W715" s="234"/>
      <c r="X715" s="234"/>
      <c r="Y715" s="234"/>
      <c r="Z715" s="234"/>
      <c r="AA715" s="234"/>
      <c r="AB715" s="234"/>
      <c r="AC715" s="234"/>
      <c r="AD715" s="234"/>
      <c r="AE715" s="234"/>
      <c r="AF715" s="234"/>
      <c r="AG715" s="234"/>
      <c r="AH715" s="234"/>
      <c r="AI715" s="234"/>
      <c r="AJ715" s="234"/>
      <c r="AK715" s="234"/>
      <c r="AL715" s="234"/>
      <c r="AM715" s="234"/>
      <c r="AN715" s="234"/>
      <c r="AO715" s="234"/>
      <c r="AP715" s="234"/>
      <c r="AQ715" s="234"/>
      <c r="AR715" s="234"/>
      <c r="AS715" s="234"/>
      <c r="AT715" s="234"/>
      <c r="AU715" s="234"/>
    </row>
    <row r="716" spans="2:47" ht="13.5" customHeight="1">
      <c r="B716" s="234"/>
      <c r="C716" s="234"/>
      <c r="D716" s="234"/>
      <c r="E716" s="234"/>
      <c r="F716" s="234"/>
      <c r="G716" s="234"/>
      <c r="H716" s="234"/>
      <c r="I716" s="234"/>
      <c r="J716" s="234"/>
      <c r="K716" s="234"/>
      <c r="L716" s="234"/>
      <c r="M716" s="234"/>
      <c r="N716" s="234"/>
      <c r="O716" s="234"/>
      <c r="P716" s="234"/>
      <c r="Q716" s="234"/>
      <c r="R716" s="234"/>
      <c r="S716" s="234"/>
      <c r="T716" s="234"/>
      <c r="U716" s="234"/>
      <c r="V716" s="234"/>
      <c r="W716" s="234"/>
      <c r="X716" s="234"/>
      <c r="Y716" s="234"/>
      <c r="Z716" s="234"/>
      <c r="AA716" s="234"/>
      <c r="AB716" s="234"/>
      <c r="AC716" s="234"/>
      <c r="AD716" s="234"/>
      <c r="AE716" s="234"/>
      <c r="AF716" s="234"/>
      <c r="AG716" s="234"/>
      <c r="AH716" s="234"/>
      <c r="AI716" s="234"/>
      <c r="AJ716" s="234"/>
      <c r="AK716" s="234"/>
      <c r="AL716" s="234"/>
      <c r="AM716" s="234"/>
      <c r="AN716" s="234"/>
      <c r="AO716" s="234"/>
      <c r="AP716" s="234"/>
      <c r="AQ716" s="234"/>
      <c r="AR716" s="234"/>
      <c r="AS716" s="234"/>
      <c r="AT716" s="234"/>
      <c r="AU716" s="234"/>
    </row>
    <row r="717" spans="2:47" ht="13.5" customHeight="1">
      <c r="B717" s="234"/>
      <c r="C717" s="234"/>
      <c r="D717" s="234"/>
      <c r="E717" s="234"/>
      <c r="F717" s="234"/>
      <c r="G717" s="234"/>
      <c r="H717" s="234"/>
      <c r="I717" s="234"/>
      <c r="J717" s="234"/>
      <c r="K717" s="234"/>
      <c r="L717" s="234"/>
      <c r="M717" s="234"/>
      <c r="N717" s="234"/>
      <c r="O717" s="234"/>
      <c r="P717" s="234"/>
      <c r="Q717" s="234"/>
      <c r="R717" s="234"/>
      <c r="S717" s="234"/>
      <c r="T717" s="234"/>
      <c r="U717" s="234"/>
      <c r="V717" s="234"/>
      <c r="W717" s="234"/>
      <c r="X717" s="234"/>
      <c r="Y717" s="234"/>
      <c r="Z717" s="234"/>
      <c r="AA717" s="234"/>
      <c r="AB717" s="234"/>
      <c r="AC717" s="234"/>
      <c r="AD717" s="234"/>
      <c r="AE717" s="234"/>
      <c r="AF717" s="234"/>
      <c r="AG717" s="234"/>
      <c r="AH717" s="234"/>
      <c r="AI717" s="234"/>
      <c r="AJ717" s="234"/>
      <c r="AK717" s="234"/>
      <c r="AL717" s="234"/>
      <c r="AM717" s="234"/>
      <c r="AN717" s="234"/>
      <c r="AO717" s="234"/>
      <c r="AP717" s="234"/>
      <c r="AQ717" s="234"/>
      <c r="AR717" s="234"/>
      <c r="AS717" s="234"/>
      <c r="AT717" s="234"/>
      <c r="AU717" s="234"/>
    </row>
    <row r="718" spans="2:47" ht="13.5" customHeight="1">
      <c r="B718" s="234"/>
      <c r="C718" s="234"/>
      <c r="D718" s="234"/>
      <c r="E718" s="234"/>
      <c r="F718" s="234"/>
      <c r="G718" s="234"/>
      <c r="H718" s="234"/>
      <c r="I718" s="234"/>
      <c r="J718" s="234"/>
      <c r="K718" s="234"/>
      <c r="L718" s="234"/>
      <c r="M718" s="234"/>
      <c r="N718" s="234"/>
      <c r="O718" s="234"/>
      <c r="P718" s="234"/>
      <c r="Q718" s="234"/>
      <c r="R718" s="234"/>
      <c r="S718" s="234"/>
      <c r="T718" s="234"/>
      <c r="U718" s="234"/>
      <c r="V718" s="234"/>
      <c r="W718" s="234"/>
      <c r="X718" s="234"/>
      <c r="Y718" s="234"/>
      <c r="Z718" s="234"/>
      <c r="AA718" s="234"/>
      <c r="AB718" s="234"/>
      <c r="AC718" s="234"/>
      <c r="AD718" s="234"/>
      <c r="AE718" s="234"/>
      <c r="AF718" s="234"/>
      <c r="AG718" s="234"/>
      <c r="AH718" s="234"/>
      <c r="AI718" s="234"/>
      <c r="AJ718" s="234"/>
      <c r="AK718" s="234"/>
      <c r="AL718" s="234"/>
      <c r="AM718" s="234"/>
      <c r="AN718" s="234"/>
      <c r="AO718" s="234"/>
      <c r="AP718" s="234"/>
      <c r="AQ718" s="234"/>
      <c r="AR718" s="234"/>
      <c r="AS718" s="234"/>
      <c r="AT718" s="234"/>
      <c r="AU718" s="234"/>
    </row>
    <row r="719" spans="2:47" ht="13.5" customHeight="1">
      <c r="B719" s="234"/>
      <c r="C719" s="234"/>
      <c r="D719" s="234"/>
      <c r="E719" s="234"/>
      <c r="F719" s="234"/>
      <c r="G719" s="234"/>
      <c r="H719" s="234"/>
      <c r="I719" s="234"/>
      <c r="J719" s="234"/>
      <c r="K719" s="234"/>
      <c r="L719" s="234"/>
      <c r="M719" s="234"/>
      <c r="N719" s="234"/>
      <c r="O719" s="234"/>
      <c r="P719" s="234"/>
      <c r="Q719" s="234"/>
      <c r="R719" s="234"/>
      <c r="S719" s="234"/>
      <c r="T719" s="234"/>
      <c r="U719" s="234"/>
      <c r="V719" s="234"/>
      <c r="W719" s="234"/>
      <c r="X719" s="234"/>
      <c r="Y719" s="234"/>
      <c r="Z719" s="234"/>
      <c r="AA719" s="234"/>
      <c r="AB719" s="234"/>
      <c r="AC719" s="234"/>
      <c r="AD719" s="234"/>
      <c r="AE719" s="234"/>
      <c r="AF719" s="234"/>
      <c r="AG719" s="234"/>
      <c r="AH719" s="234"/>
      <c r="AI719" s="234"/>
      <c r="AJ719" s="234"/>
      <c r="AK719" s="234"/>
      <c r="AL719" s="234"/>
      <c r="AM719" s="234"/>
      <c r="AN719" s="234"/>
      <c r="AO719" s="234"/>
      <c r="AP719" s="234"/>
      <c r="AQ719" s="234"/>
      <c r="AR719" s="234"/>
      <c r="AS719" s="234"/>
      <c r="AT719" s="234"/>
      <c r="AU719" s="234"/>
    </row>
    <row r="720" spans="2:47" ht="13.5" customHeight="1">
      <c r="B720" s="234"/>
      <c r="C720" s="234"/>
      <c r="D720" s="234"/>
      <c r="E720" s="234"/>
      <c r="F720" s="234"/>
      <c r="G720" s="234"/>
      <c r="H720" s="234"/>
      <c r="I720" s="234"/>
      <c r="J720" s="234"/>
      <c r="K720" s="234"/>
      <c r="L720" s="234"/>
      <c r="M720" s="234"/>
      <c r="N720" s="234"/>
      <c r="O720" s="234"/>
      <c r="P720" s="234"/>
      <c r="Q720" s="234"/>
      <c r="R720" s="234"/>
      <c r="S720" s="234"/>
      <c r="T720" s="234"/>
      <c r="U720" s="234"/>
      <c r="V720" s="234"/>
      <c r="W720" s="234"/>
      <c r="X720" s="234"/>
      <c r="Y720" s="234"/>
      <c r="Z720" s="234"/>
      <c r="AA720" s="234"/>
      <c r="AB720" s="234"/>
      <c r="AC720" s="234"/>
      <c r="AD720" s="234"/>
      <c r="AE720" s="234"/>
      <c r="AF720" s="234"/>
      <c r="AG720" s="234"/>
      <c r="AH720" s="234"/>
      <c r="AI720" s="234"/>
      <c r="AJ720" s="234"/>
      <c r="AK720" s="234"/>
      <c r="AL720" s="234"/>
      <c r="AM720" s="234"/>
      <c r="AN720" s="234"/>
      <c r="AO720" s="234"/>
      <c r="AP720" s="234"/>
      <c r="AQ720" s="234"/>
      <c r="AR720" s="234"/>
      <c r="AS720" s="234"/>
      <c r="AT720" s="234"/>
      <c r="AU720" s="234"/>
    </row>
    <row r="721" spans="2:47" ht="13.5" customHeight="1">
      <c r="B721" s="234"/>
      <c r="C721" s="234"/>
      <c r="D721" s="234"/>
      <c r="E721" s="234"/>
      <c r="F721" s="234"/>
      <c r="G721" s="234"/>
      <c r="H721" s="234"/>
      <c r="I721" s="234"/>
      <c r="J721" s="234"/>
      <c r="K721" s="234"/>
      <c r="L721" s="234"/>
      <c r="M721" s="234"/>
      <c r="N721" s="234"/>
      <c r="O721" s="234"/>
      <c r="P721" s="234"/>
      <c r="Q721" s="234"/>
      <c r="R721" s="234"/>
      <c r="S721" s="234"/>
      <c r="T721" s="234"/>
      <c r="U721" s="234"/>
      <c r="V721" s="234"/>
      <c r="W721" s="234"/>
      <c r="X721" s="234"/>
      <c r="Y721" s="234"/>
      <c r="Z721" s="234"/>
      <c r="AA721" s="234"/>
      <c r="AB721" s="234"/>
      <c r="AC721" s="234"/>
      <c r="AD721" s="234"/>
      <c r="AE721" s="234"/>
      <c r="AF721" s="234"/>
      <c r="AG721" s="234"/>
      <c r="AH721" s="234"/>
      <c r="AI721" s="234"/>
      <c r="AJ721" s="234"/>
      <c r="AK721" s="234"/>
      <c r="AL721" s="234"/>
      <c r="AM721" s="234"/>
      <c r="AN721" s="234"/>
      <c r="AO721" s="234"/>
      <c r="AP721" s="234"/>
      <c r="AQ721" s="234"/>
      <c r="AR721" s="234"/>
      <c r="AS721" s="234"/>
      <c r="AT721" s="234"/>
      <c r="AU721" s="234"/>
    </row>
    <row r="722" spans="2:47" ht="13.5" customHeight="1">
      <c r="B722" s="234"/>
      <c r="C722" s="234"/>
      <c r="D722" s="234"/>
      <c r="E722" s="234"/>
      <c r="F722" s="234"/>
      <c r="G722" s="234"/>
      <c r="H722" s="234"/>
      <c r="I722" s="234"/>
      <c r="J722" s="234"/>
      <c r="K722" s="234"/>
      <c r="L722" s="234"/>
      <c r="M722" s="234"/>
      <c r="N722" s="234"/>
      <c r="O722" s="234"/>
      <c r="P722" s="234"/>
      <c r="Q722" s="234"/>
      <c r="R722" s="234"/>
      <c r="S722" s="234"/>
      <c r="T722" s="234"/>
      <c r="U722" s="234"/>
      <c r="V722" s="234"/>
      <c r="W722" s="234"/>
      <c r="X722" s="234"/>
      <c r="Y722" s="234"/>
      <c r="Z722" s="234"/>
      <c r="AA722" s="234"/>
      <c r="AB722" s="234"/>
      <c r="AC722" s="234"/>
      <c r="AD722" s="234"/>
      <c r="AE722" s="234"/>
      <c r="AF722" s="234"/>
      <c r="AG722" s="234"/>
      <c r="AH722" s="234"/>
      <c r="AI722" s="234"/>
      <c r="AJ722" s="234"/>
      <c r="AK722" s="234"/>
      <c r="AL722" s="234"/>
      <c r="AM722" s="234"/>
      <c r="AN722" s="234"/>
      <c r="AO722" s="234"/>
      <c r="AP722" s="234"/>
      <c r="AQ722" s="234"/>
      <c r="AR722" s="234"/>
      <c r="AS722" s="234"/>
      <c r="AT722" s="234"/>
      <c r="AU722" s="234"/>
    </row>
    <row r="723" spans="2:47" ht="13.5" customHeight="1">
      <c r="B723" s="234"/>
      <c r="C723" s="234"/>
      <c r="D723" s="234"/>
      <c r="E723" s="234"/>
      <c r="F723" s="234"/>
      <c r="G723" s="234"/>
      <c r="H723" s="234"/>
      <c r="I723" s="234"/>
      <c r="J723" s="234"/>
      <c r="K723" s="234"/>
      <c r="L723" s="234"/>
      <c r="M723" s="234"/>
      <c r="N723" s="234"/>
      <c r="O723" s="234"/>
      <c r="P723" s="234"/>
      <c r="Q723" s="234"/>
      <c r="R723" s="234"/>
      <c r="S723" s="234"/>
      <c r="T723" s="234"/>
      <c r="U723" s="234"/>
      <c r="V723" s="234"/>
      <c r="W723" s="234"/>
      <c r="X723" s="234"/>
      <c r="Y723" s="234"/>
      <c r="Z723" s="234"/>
      <c r="AA723" s="234"/>
      <c r="AB723" s="234"/>
      <c r="AC723" s="234"/>
      <c r="AD723" s="234"/>
      <c r="AE723" s="234"/>
      <c r="AF723" s="234"/>
      <c r="AG723" s="234"/>
      <c r="AH723" s="234"/>
      <c r="AI723" s="234"/>
      <c r="AJ723" s="234"/>
      <c r="AK723" s="234"/>
      <c r="AL723" s="234"/>
      <c r="AM723" s="234"/>
      <c r="AN723" s="234"/>
      <c r="AO723" s="234"/>
      <c r="AP723" s="234"/>
      <c r="AQ723" s="234"/>
      <c r="AR723" s="234"/>
      <c r="AS723" s="234"/>
      <c r="AT723" s="234"/>
      <c r="AU723" s="234"/>
    </row>
    <row r="724" spans="2:47" ht="13.5" customHeight="1">
      <c r="B724" s="234"/>
      <c r="C724" s="234"/>
      <c r="D724" s="234"/>
      <c r="E724" s="234"/>
      <c r="F724" s="234"/>
      <c r="G724" s="234"/>
      <c r="H724" s="234"/>
      <c r="I724" s="234"/>
      <c r="J724" s="234"/>
      <c r="K724" s="234"/>
      <c r="L724" s="234"/>
      <c r="M724" s="234"/>
      <c r="N724" s="234"/>
      <c r="O724" s="234"/>
      <c r="P724" s="234"/>
      <c r="Q724" s="234"/>
      <c r="R724" s="234"/>
      <c r="S724" s="234"/>
      <c r="T724" s="234"/>
      <c r="U724" s="234"/>
      <c r="V724" s="234"/>
      <c r="W724" s="234"/>
      <c r="X724" s="234"/>
      <c r="Y724" s="234"/>
      <c r="Z724" s="234"/>
      <c r="AA724" s="234"/>
      <c r="AB724" s="234"/>
      <c r="AC724" s="234"/>
      <c r="AD724" s="234"/>
      <c r="AE724" s="234"/>
      <c r="AF724" s="234"/>
      <c r="AG724" s="234"/>
      <c r="AH724" s="234"/>
      <c r="AI724" s="234"/>
      <c r="AJ724" s="234"/>
      <c r="AK724" s="234"/>
      <c r="AL724" s="234"/>
      <c r="AM724" s="234"/>
      <c r="AN724" s="234"/>
      <c r="AO724" s="234"/>
      <c r="AP724" s="234"/>
      <c r="AQ724" s="234"/>
      <c r="AR724" s="234"/>
      <c r="AS724" s="234"/>
      <c r="AT724" s="234"/>
      <c r="AU724" s="234"/>
    </row>
    <row r="725" spans="2:47" ht="13.5" customHeight="1">
      <c r="B725" s="234"/>
      <c r="C725" s="234"/>
      <c r="D725" s="234"/>
      <c r="E725" s="234"/>
      <c r="F725" s="234"/>
      <c r="G725" s="234"/>
      <c r="H725" s="234"/>
      <c r="I725" s="234"/>
      <c r="J725" s="234"/>
      <c r="K725" s="234"/>
      <c r="L725" s="234"/>
      <c r="M725" s="234"/>
      <c r="N725" s="234"/>
      <c r="O725" s="234"/>
      <c r="P725" s="234"/>
      <c r="Q725" s="234"/>
      <c r="R725" s="234"/>
      <c r="S725" s="234"/>
      <c r="T725" s="234"/>
      <c r="U725" s="234"/>
      <c r="V725" s="234"/>
      <c r="W725" s="234"/>
      <c r="X725" s="234"/>
      <c r="Y725" s="234"/>
      <c r="Z725" s="234"/>
      <c r="AA725" s="234"/>
      <c r="AB725" s="234"/>
      <c r="AC725" s="234"/>
      <c r="AD725" s="234"/>
      <c r="AE725" s="234"/>
      <c r="AF725" s="234"/>
      <c r="AG725" s="234"/>
      <c r="AH725" s="234"/>
      <c r="AI725" s="234"/>
      <c r="AJ725" s="234"/>
      <c r="AK725" s="234"/>
      <c r="AL725" s="234"/>
      <c r="AM725" s="234"/>
      <c r="AN725" s="234"/>
      <c r="AO725" s="234"/>
      <c r="AP725" s="234"/>
      <c r="AQ725" s="234"/>
      <c r="AR725" s="234"/>
      <c r="AS725" s="234"/>
      <c r="AT725" s="234"/>
      <c r="AU725" s="234"/>
    </row>
    <row r="726" spans="2:47" ht="13.5" customHeight="1">
      <c r="B726" s="234"/>
      <c r="C726" s="234"/>
      <c r="D726" s="234"/>
      <c r="E726" s="234"/>
      <c r="F726" s="234"/>
      <c r="G726" s="234"/>
      <c r="H726" s="234"/>
      <c r="I726" s="234"/>
      <c r="J726" s="234"/>
      <c r="K726" s="234"/>
      <c r="L726" s="234"/>
      <c r="M726" s="234"/>
      <c r="N726" s="234"/>
      <c r="O726" s="234"/>
      <c r="P726" s="234"/>
      <c r="Q726" s="234"/>
      <c r="R726" s="234"/>
      <c r="S726" s="234"/>
      <c r="T726" s="234"/>
      <c r="U726" s="234"/>
      <c r="V726" s="234"/>
      <c r="W726" s="234"/>
      <c r="X726" s="234"/>
      <c r="Y726" s="234"/>
      <c r="Z726" s="234"/>
      <c r="AA726" s="234"/>
      <c r="AB726" s="234"/>
      <c r="AC726" s="234"/>
      <c r="AD726" s="234"/>
      <c r="AE726" s="234"/>
      <c r="AF726" s="234"/>
      <c r="AG726" s="234"/>
      <c r="AH726" s="234"/>
      <c r="AI726" s="234"/>
      <c r="AJ726" s="234"/>
      <c r="AK726" s="234"/>
      <c r="AL726" s="234"/>
      <c r="AM726" s="234"/>
      <c r="AN726" s="234"/>
      <c r="AO726" s="234"/>
      <c r="AP726" s="234"/>
      <c r="AQ726" s="234"/>
      <c r="AR726" s="234"/>
      <c r="AS726" s="234"/>
      <c r="AT726" s="234"/>
      <c r="AU726" s="234"/>
    </row>
    <row r="727" spans="2:47" ht="13.5" customHeight="1">
      <c r="B727" s="234"/>
      <c r="C727" s="234"/>
      <c r="D727" s="234"/>
      <c r="E727" s="234"/>
      <c r="F727" s="234"/>
      <c r="G727" s="234"/>
      <c r="H727" s="234"/>
      <c r="I727" s="234"/>
      <c r="J727" s="234"/>
      <c r="K727" s="234"/>
      <c r="L727" s="234"/>
      <c r="M727" s="234"/>
      <c r="N727" s="234"/>
      <c r="O727" s="234"/>
      <c r="P727" s="234"/>
      <c r="Q727" s="234"/>
      <c r="R727" s="234"/>
      <c r="S727" s="234"/>
      <c r="T727" s="234"/>
      <c r="U727" s="234"/>
      <c r="V727" s="234"/>
      <c r="W727" s="234"/>
      <c r="X727" s="234"/>
      <c r="Y727" s="234"/>
      <c r="Z727" s="234"/>
      <c r="AA727" s="234"/>
      <c r="AB727" s="234"/>
      <c r="AC727" s="234"/>
      <c r="AD727" s="234"/>
      <c r="AE727" s="234"/>
      <c r="AF727" s="234"/>
      <c r="AG727" s="234"/>
      <c r="AH727" s="234"/>
      <c r="AI727" s="234"/>
      <c r="AJ727" s="234"/>
      <c r="AK727" s="234"/>
      <c r="AL727" s="234"/>
      <c r="AM727" s="234"/>
      <c r="AN727" s="234"/>
      <c r="AO727" s="234"/>
      <c r="AP727" s="234"/>
      <c r="AQ727" s="234"/>
      <c r="AR727" s="234"/>
      <c r="AS727" s="234"/>
      <c r="AT727" s="234"/>
      <c r="AU727" s="234"/>
    </row>
    <row r="728" spans="2:47" ht="13.5" customHeight="1">
      <c r="B728" s="234"/>
      <c r="C728" s="234"/>
      <c r="D728" s="234"/>
      <c r="E728" s="234"/>
      <c r="F728" s="234"/>
      <c r="G728" s="234"/>
      <c r="H728" s="234"/>
      <c r="I728" s="234"/>
      <c r="J728" s="234"/>
      <c r="K728" s="234"/>
      <c r="L728" s="234"/>
      <c r="M728" s="234"/>
      <c r="N728" s="234"/>
      <c r="O728" s="234"/>
      <c r="P728" s="234"/>
      <c r="Q728" s="234"/>
      <c r="R728" s="234"/>
      <c r="S728" s="234"/>
      <c r="T728" s="234"/>
      <c r="U728" s="234"/>
      <c r="V728" s="234"/>
      <c r="W728" s="234"/>
      <c r="X728" s="234"/>
      <c r="Y728" s="234"/>
      <c r="Z728" s="234"/>
      <c r="AA728" s="234"/>
      <c r="AB728" s="234"/>
      <c r="AC728" s="234"/>
      <c r="AD728" s="234"/>
      <c r="AE728" s="234"/>
      <c r="AF728" s="234"/>
      <c r="AG728" s="234"/>
      <c r="AH728" s="234"/>
      <c r="AI728" s="234"/>
      <c r="AJ728" s="234"/>
      <c r="AK728" s="234"/>
      <c r="AL728" s="234"/>
      <c r="AM728" s="234"/>
      <c r="AN728" s="234"/>
      <c r="AO728" s="234"/>
      <c r="AP728" s="234"/>
      <c r="AQ728" s="234"/>
      <c r="AR728" s="234"/>
      <c r="AS728" s="234"/>
      <c r="AT728" s="234"/>
      <c r="AU728" s="234"/>
    </row>
    <row r="729" spans="2:47" ht="13.5" customHeight="1">
      <c r="B729" s="234"/>
      <c r="C729" s="234"/>
      <c r="D729" s="234"/>
      <c r="E729" s="234"/>
      <c r="F729" s="234"/>
      <c r="G729" s="234"/>
      <c r="H729" s="234"/>
      <c r="I729" s="234"/>
      <c r="J729" s="234"/>
      <c r="K729" s="234"/>
      <c r="L729" s="234"/>
      <c r="M729" s="234"/>
      <c r="N729" s="234"/>
      <c r="O729" s="234"/>
      <c r="P729" s="234"/>
      <c r="Q729" s="234"/>
      <c r="R729" s="234"/>
      <c r="S729" s="234"/>
      <c r="T729" s="234"/>
      <c r="U729" s="234"/>
      <c r="V729" s="234"/>
      <c r="W729" s="234"/>
      <c r="X729" s="234"/>
      <c r="Y729" s="234"/>
      <c r="Z729" s="234"/>
      <c r="AA729" s="234"/>
      <c r="AB729" s="234"/>
      <c r="AC729" s="234"/>
      <c r="AD729" s="234"/>
      <c r="AE729" s="234"/>
      <c r="AF729" s="234"/>
      <c r="AG729" s="234"/>
      <c r="AH729" s="234"/>
      <c r="AI729" s="234"/>
      <c r="AJ729" s="234"/>
      <c r="AK729" s="234"/>
      <c r="AL729" s="234"/>
      <c r="AM729" s="234"/>
      <c r="AN729" s="234"/>
      <c r="AO729" s="234"/>
      <c r="AP729" s="234"/>
      <c r="AQ729" s="234"/>
      <c r="AR729" s="234"/>
      <c r="AS729" s="234"/>
      <c r="AT729" s="234"/>
      <c r="AU729" s="234"/>
    </row>
    <row r="730" spans="2:47" ht="13.5" customHeight="1">
      <c r="B730" s="234"/>
      <c r="C730" s="234"/>
      <c r="D730" s="234"/>
      <c r="E730" s="234"/>
      <c r="F730" s="234"/>
      <c r="G730" s="234"/>
      <c r="H730" s="234"/>
      <c r="I730" s="234"/>
      <c r="J730" s="234"/>
      <c r="K730" s="234"/>
      <c r="L730" s="234"/>
      <c r="M730" s="234"/>
      <c r="N730" s="234"/>
      <c r="O730" s="234"/>
      <c r="P730" s="234"/>
      <c r="Q730" s="234"/>
      <c r="R730" s="234"/>
      <c r="S730" s="234"/>
      <c r="T730" s="234"/>
      <c r="U730" s="234"/>
      <c r="V730" s="234"/>
      <c r="W730" s="234"/>
      <c r="X730" s="234"/>
      <c r="Y730" s="234"/>
      <c r="Z730" s="234"/>
      <c r="AA730" s="234"/>
      <c r="AB730" s="234"/>
      <c r="AC730" s="234"/>
      <c r="AD730" s="234"/>
      <c r="AE730" s="234"/>
      <c r="AF730" s="234"/>
      <c r="AG730" s="234"/>
      <c r="AH730" s="234"/>
      <c r="AI730" s="234"/>
      <c r="AJ730" s="234"/>
      <c r="AK730" s="234"/>
      <c r="AL730" s="234"/>
      <c r="AM730" s="234"/>
      <c r="AN730" s="234"/>
      <c r="AO730" s="234"/>
      <c r="AP730" s="234"/>
      <c r="AQ730" s="234"/>
      <c r="AR730" s="234"/>
      <c r="AS730" s="234"/>
      <c r="AT730" s="234"/>
      <c r="AU730" s="234"/>
    </row>
    <row r="731" spans="2:47" ht="13.5" customHeight="1">
      <c r="B731" s="234"/>
      <c r="C731" s="234"/>
      <c r="D731" s="234"/>
      <c r="E731" s="234"/>
      <c r="F731" s="234"/>
      <c r="G731" s="234"/>
      <c r="H731" s="234"/>
      <c r="I731" s="234"/>
      <c r="J731" s="234"/>
      <c r="K731" s="234"/>
      <c r="L731" s="234"/>
      <c r="M731" s="234"/>
      <c r="N731" s="234"/>
      <c r="O731" s="234"/>
      <c r="P731" s="234"/>
      <c r="Q731" s="234"/>
      <c r="R731" s="234"/>
      <c r="S731" s="234"/>
      <c r="T731" s="234"/>
      <c r="U731" s="234"/>
      <c r="V731" s="234"/>
      <c r="W731" s="234"/>
      <c r="X731" s="234"/>
      <c r="Y731" s="234"/>
      <c r="Z731" s="234"/>
      <c r="AA731" s="234"/>
      <c r="AB731" s="234"/>
      <c r="AC731" s="234"/>
      <c r="AD731" s="234"/>
      <c r="AE731" s="234"/>
      <c r="AF731" s="234"/>
      <c r="AG731" s="234"/>
      <c r="AH731" s="234"/>
      <c r="AI731" s="234"/>
      <c r="AJ731" s="234"/>
      <c r="AK731" s="234"/>
      <c r="AL731" s="234"/>
      <c r="AM731" s="234"/>
      <c r="AN731" s="234"/>
      <c r="AO731" s="234"/>
      <c r="AP731" s="234"/>
      <c r="AQ731" s="234"/>
      <c r="AR731" s="234"/>
      <c r="AS731" s="234"/>
      <c r="AT731" s="234"/>
      <c r="AU731" s="234"/>
    </row>
    <row r="732" spans="2:47" ht="13.5" customHeight="1">
      <c r="B732" s="234"/>
      <c r="C732" s="234"/>
      <c r="D732" s="234"/>
      <c r="E732" s="234"/>
      <c r="F732" s="234"/>
      <c r="G732" s="234"/>
      <c r="H732" s="234"/>
      <c r="I732" s="234"/>
      <c r="J732" s="234"/>
      <c r="K732" s="234"/>
      <c r="L732" s="234"/>
      <c r="M732" s="234"/>
      <c r="N732" s="234"/>
      <c r="O732" s="234"/>
      <c r="P732" s="234"/>
      <c r="Q732" s="234"/>
      <c r="R732" s="234"/>
      <c r="S732" s="234"/>
      <c r="T732" s="234"/>
      <c r="U732" s="234"/>
      <c r="V732" s="234"/>
      <c r="W732" s="234"/>
      <c r="X732" s="234"/>
      <c r="Y732" s="234"/>
      <c r="Z732" s="234"/>
      <c r="AA732" s="234"/>
      <c r="AB732" s="234"/>
      <c r="AC732" s="234"/>
      <c r="AD732" s="234"/>
      <c r="AE732" s="234"/>
      <c r="AF732" s="234"/>
      <c r="AG732" s="234"/>
      <c r="AH732" s="234"/>
      <c r="AI732" s="234"/>
      <c r="AJ732" s="234"/>
      <c r="AK732" s="234"/>
      <c r="AL732" s="234"/>
      <c r="AM732" s="234"/>
      <c r="AN732" s="234"/>
      <c r="AO732" s="234"/>
      <c r="AP732" s="234"/>
      <c r="AQ732" s="234"/>
      <c r="AR732" s="234"/>
      <c r="AS732" s="234"/>
      <c r="AT732" s="234"/>
      <c r="AU732" s="234"/>
    </row>
    <row r="733" spans="2:47" ht="13.5" customHeight="1">
      <c r="B733" s="234"/>
      <c r="C733" s="234"/>
      <c r="D733" s="234"/>
      <c r="E733" s="234"/>
      <c r="F733" s="234"/>
      <c r="G733" s="234"/>
      <c r="H733" s="234"/>
      <c r="I733" s="234"/>
      <c r="J733" s="234"/>
      <c r="K733" s="234"/>
      <c r="L733" s="234"/>
      <c r="M733" s="234"/>
      <c r="N733" s="234"/>
      <c r="O733" s="234"/>
      <c r="P733" s="234"/>
      <c r="Q733" s="234"/>
      <c r="R733" s="234"/>
      <c r="S733" s="234"/>
      <c r="T733" s="234"/>
      <c r="U733" s="234"/>
      <c r="V733" s="234"/>
      <c r="W733" s="234"/>
      <c r="X733" s="234"/>
      <c r="Y733" s="234"/>
      <c r="Z733" s="234"/>
      <c r="AA733" s="234"/>
      <c r="AB733" s="234"/>
      <c r="AC733" s="234"/>
      <c r="AD733" s="234"/>
      <c r="AE733" s="234"/>
      <c r="AF733" s="234"/>
      <c r="AG733" s="234"/>
      <c r="AH733" s="234"/>
      <c r="AI733" s="234"/>
      <c r="AJ733" s="234"/>
      <c r="AK733" s="234"/>
      <c r="AL733" s="234"/>
      <c r="AM733" s="234"/>
      <c r="AN733" s="234"/>
      <c r="AO733" s="234"/>
      <c r="AP733" s="234"/>
      <c r="AQ733" s="234"/>
      <c r="AR733" s="234"/>
      <c r="AS733" s="234"/>
      <c r="AT733" s="234"/>
      <c r="AU733" s="234"/>
    </row>
    <row r="734" spans="2:47" ht="13.5" customHeight="1">
      <c r="B734" s="234"/>
      <c r="C734" s="234"/>
      <c r="D734" s="234"/>
      <c r="E734" s="234"/>
      <c r="F734" s="234"/>
      <c r="G734" s="234"/>
      <c r="H734" s="234"/>
      <c r="I734" s="234"/>
      <c r="J734" s="234"/>
      <c r="K734" s="234"/>
      <c r="L734" s="234"/>
      <c r="M734" s="234"/>
      <c r="N734" s="234"/>
      <c r="O734" s="234"/>
      <c r="P734" s="234"/>
      <c r="Q734" s="234"/>
      <c r="R734" s="234"/>
      <c r="S734" s="234"/>
      <c r="T734" s="234"/>
      <c r="U734" s="234"/>
      <c r="V734" s="234"/>
      <c r="W734" s="234"/>
      <c r="X734" s="234"/>
      <c r="Y734" s="234"/>
      <c r="Z734" s="234"/>
      <c r="AA734" s="234"/>
      <c r="AB734" s="234"/>
      <c r="AC734" s="234"/>
      <c r="AD734" s="234"/>
      <c r="AE734" s="234"/>
      <c r="AF734" s="234"/>
      <c r="AG734" s="234"/>
      <c r="AH734" s="234"/>
      <c r="AI734" s="234"/>
      <c r="AJ734" s="234"/>
      <c r="AK734" s="234"/>
      <c r="AL734" s="234"/>
      <c r="AM734" s="234"/>
      <c r="AN734" s="234"/>
      <c r="AO734" s="234"/>
      <c r="AP734" s="234"/>
      <c r="AQ734" s="234"/>
      <c r="AR734" s="234"/>
      <c r="AS734" s="234"/>
      <c r="AT734" s="234"/>
      <c r="AU734" s="234"/>
    </row>
    <row r="735" spans="2:47" ht="13.5" customHeight="1">
      <c r="B735" s="234"/>
      <c r="C735" s="234"/>
      <c r="D735" s="234"/>
      <c r="E735" s="234"/>
      <c r="F735" s="234"/>
      <c r="G735" s="234"/>
      <c r="H735" s="234"/>
      <c r="I735" s="234"/>
      <c r="J735" s="234"/>
      <c r="K735" s="234"/>
      <c r="L735" s="234"/>
      <c r="M735" s="234"/>
      <c r="N735" s="234"/>
      <c r="O735" s="234"/>
      <c r="P735" s="234"/>
      <c r="Q735" s="234"/>
      <c r="R735" s="234"/>
      <c r="S735" s="234"/>
      <c r="T735" s="234"/>
      <c r="U735" s="234"/>
      <c r="V735" s="234"/>
      <c r="W735" s="234"/>
      <c r="X735" s="234"/>
      <c r="Y735" s="234"/>
      <c r="Z735" s="234"/>
      <c r="AA735" s="234"/>
      <c r="AB735" s="234"/>
      <c r="AC735" s="234"/>
      <c r="AD735" s="234"/>
      <c r="AE735" s="234"/>
      <c r="AF735" s="234"/>
      <c r="AG735" s="234"/>
      <c r="AH735" s="234"/>
      <c r="AI735" s="234"/>
      <c r="AJ735" s="234"/>
      <c r="AK735" s="234"/>
      <c r="AL735" s="234"/>
      <c r="AM735" s="234"/>
      <c r="AN735" s="234"/>
      <c r="AO735" s="234"/>
      <c r="AP735" s="234"/>
      <c r="AQ735" s="234"/>
      <c r="AR735" s="234"/>
      <c r="AS735" s="234"/>
      <c r="AT735" s="234"/>
      <c r="AU735" s="234"/>
    </row>
    <row r="736" spans="2:47" ht="13.5" customHeight="1">
      <c r="B736" s="234"/>
      <c r="C736" s="234"/>
      <c r="D736" s="234"/>
      <c r="E736" s="234"/>
      <c r="F736" s="234"/>
      <c r="G736" s="234"/>
      <c r="H736" s="234"/>
      <c r="I736" s="234"/>
      <c r="J736" s="234"/>
      <c r="K736" s="234"/>
      <c r="L736" s="234"/>
      <c r="M736" s="234"/>
      <c r="N736" s="234"/>
      <c r="O736" s="234"/>
      <c r="P736" s="234"/>
      <c r="Q736" s="234"/>
      <c r="R736" s="234"/>
      <c r="S736" s="234"/>
      <c r="T736" s="234"/>
      <c r="U736" s="234"/>
      <c r="V736" s="234"/>
      <c r="W736" s="234"/>
      <c r="X736" s="234"/>
      <c r="Y736" s="234"/>
      <c r="Z736" s="234"/>
      <c r="AA736" s="234"/>
      <c r="AB736" s="234"/>
      <c r="AC736" s="234"/>
      <c r="AD736" s="234"/>
      <c r="AE736" s="234"/>
      <c r="AF736" s="234"/>
      <c r="AG736" s="234"/>
      <c r="AH736" s="234"/>
      <c r="AI736" s="234"/>
      <c r="AJ736" s="234"/>
      <c r="AK736" s="234"/>
      <c r="AL736" s="234"/>
      <c r="AM736" s="234"/>
      <c r="AN736" s="234"/>
      <c r="AO736" s="234"/>
      <c r="AP736" s="234"/>
      <c r="AQ736" s="234"/>
      <c r="AR736" s="234"/>
      <c r="AS736" s="234"/>
      <c r="AT736" s="234"/>
      <c r="AU736" s="234"/>
    </row>
    <row r="737" spans="2:47" ht="13.5" customHeight="1">
      <c r="B737" s="234"/>
      <c r="C737" s="234"/>
      <c r="D737" s="234"/>
      <c r="E737" s="234"/>
      <c r="F737" s="234"/>
      <c r="G737" s="234"/>
      <c r="H737" s="234"/>
      <c r="I737" s="234"/>
      <c r="J737" s="234"/>
      <c r="K737" s="234"/>
      <c r="L737" s="234"/>
      <c r="M737" s="234"/>
      <c r="N737" s="234"/>
      <c r="O737" s="234"/>
      <c r="P737" s="234"/>
      <c r="Q737" s="234"/>
      <c r="R737" s="234"/>
      <c r="S737" s="234"/>
      <c r="T737" s="234"/>
      <c r="U737" s="234"/>
      <c r="V737" s="234"/>
      <c r="W737" s="234"/>
      <c r="X737" s="234"/>
      <c r="Y737" s="234"/>
      <c r="Z737" s="234"/>
      <c r="AA737" s="234"/>
      <c r="AB737" s="234"/>
      <c r="AC737" s="234"/>
      <c r="AD737" s="234"/>
      <c r="AE737" s="234"/>
      <c r="AF737" s="234"/>
      <c r="AG737" s="234"/>
      <c r="AH737" s="234"/>
      <c r="AI737" s="234"/>
      <c r="AJ737" s="234"/>
      <c r="AK737" s="234"/>
      <c r="AL737" s="234"/>
      <c r="AM737" s="234"/>
      <c r="AN737" s="234"/>
      <c r="AO737" s="234"/>
      <c r="AP737" s="234"/>
      <c r="AQ737" s="234"/>
      <c r="AR737" s="234"/>
      <c r="AS737" s="234"/>
      <c r="AT737" s="234"/>
      <c r="AU737" s="234"/>
    </row>
    <row r="738" spans="2:47" ht="13.5" customHeight="1">
      <c r="B738" s="234"/>
      <c r="C738" s="234"/>
      <c r="D738" s="234"/>
      <c r="E738" s="234"/>
      <c r="F738" s="234"/>
      <c r="G738" s="234"/>
      <c r="H738" s="234"/>
      <c r="I738" s="234"/>
      <c r="J738" s="234"/>
      <c r="K738" s="234"/>
      <c r="L738" s="234"/>
      <c r="M738" s="234"/>
      <c r="N738" s="234"/>
      <c r="O738" s="234"/>
      <c r="P738" s="234"/>
      <c r="Q738" s="234"/>
      <c r="R738" s="234"/>
      <c r="S738" s="234"/>
      <c r="T738" s="234"/>
      <c r="U738" s="234"/>
      <c r="V738" s="234"/>
      <c r="W738" s="234"/>
      <c r="X738" s="234"/>
      <c r="Y738" s="234"/>
      <c r="Z738" s="234"/>
      <c r="AA738" s="234"/>
      <c r="AB738" s="234"/>
      <c r="AC738" s="234"/>
      <c r="AD738" s="234"/>
      <c r="AE738" s="234"/>
      <c r="AF738" s="234"/>
      <c r="AG738" s="234"/>
      <c r="AH738" s="234"/>
      <c r="AI738" s="234"/>
      <c r="AJ738" s="234"/>
      <c r="AK738" s="234"/>
      <c r="AL738" s="234"/>
      <c r="AM738" s="234"/>
      <c r="AN738" s="234"/>
      <c r="AO738" s="234"/>
      <c r="AP738" s="234"/>
      <c r="AQ738" s="234"/>
      <c r="AR738" s="234"/>
      <c r="AS738" s="234"/>
      <c r="AT738" s="234"/>
      <c r="AU738" s="234"/>
    </row>
    <row r="739" spans="2:47" ht="13.5" customHeight="1">
      <c r="B739" s="234"/>
      <c r="C739" s="234"/>
      <c r="D739" s="234"/>
      <c r="E739" s="234"/>
      <c r="F739" s="234"/>
      <c r="G739" s="234"/>
      <c r="H739" s="234"/>
      <c r="I739" s="234"/>
      <c r="J739" s="234"/>
      <c r="K739" s="234"/>
      <c r="L739" s="234"/>
      <c r="M739" s="234"/>
      <c r="N739" s="234"/>
      <c r="O739" s="234"/>
      <c r="P739" s="234"/>
      <c r="Q739" s="234"/>
      <c r="R739" s="234"/>
      <c r="S739" s="234"/>
      <c r="T739" s="234"/>
      <c r="U739" s="234"/>
      <c r="V739" s="234"/>
      <c r="W739" s="234"/>
      <c r="X739" s="234"/>
      <c r="Y739" s="234"/>
      <c r="Z739" s="234"/>
      <c r="AA739" s="234"/>
      <c r="AB739" s="234"/>
      <c r="AC739" s="234"/>
      <c r="AD739" s="234"/>
      <c r="AE739" s="234"/>
      <c r="AF739" s="234"/>
      <c r="AG739" s="234"/>
      <c r="AH739" s="234"/>
      <c r="AI739" s="234"/>
      <c r="AJ739" s="234"/>
      <c r="AK739" s="234"/>
      <c r="AL739" s="234"/>
      <c r="AM739" s="234"/>
      <c r="AN739" s="234"/>
      <c r="AO739" s="234"/>
      <c r="AP739" s="234"/>
      <c r="AQ739" s="234"/>
      <c r="AR739" s="234"/>
      <c r="AS739" s="234"/>
      <c r="AT739" s="234"/>
      <c r="AU739" s="234"/>
    </row>
    <row r="740" spans="2:47" ht="13.5" customHeight="1">
      <c r="B740" s="234"/>
      <c r="C740" s="234"/>
      <c r="D740" s="234"/>
      <c r="E740" s="234"/>
      <c r="F740" s="234"/>
      <c r="G740" s="234"/>
      <c r="H740" s="234"/>
      <c r="I740" s="234"/>
      <c r="J740" s="234"/>
      <c r="K740" s="234"/>
      <c r="L740" s="234"/>
      <c r="M740" s="234"/>
      <c r="N740" s="234"/>
      <c r="O740" s="234"/>
      <c r="P740" s="234"/>
      <c r="Q740" s="234"/>
      <c r="R740" s="234"/>
      <c r="S740" s="234"/>
      <c r="T740" s="234"/>
      <c r="U740" s="234"/>
      <c r="V740" s="234"/>
      <c r="W740" s="234"/>
      <c r="X740" s="234"/>
      <c r="Y740" s="234"/>
      <c r="Z740" s="234"/>
      <c r="AA740" s="234"/>
      <c r="AB740" s="234"/>
      <c r="AC740" s="234"/>
      <c r="AD740" s="234"/>
      <c r="AE740" s="234"/>
      <c r="AF740" s="234"/>
      <c r="AG740" s="234"/>
      <c r="AH740" s="234"/>
      <c r="AI740" s="234"/>
      <c r="AJ740" s="234"/>
      <c r="AK740" s="234"/>
      <c r="AL740" s="234"/>
      <c r="AM740" s="234"/>
      <c r="AN740" s="234"/>
      <c r="AO740" s="234"/>
      <c r="AP740" s="234"/>
      <c r="AQ740" s="234"/>
      <c r="AR740" s="234"/>
      <c r="AS740" s="234"/>
      <c r="AT740" s="234"/>
      <c r="AU740" s="234"/>
    </row>
    <row r="741" spans="2:47" ht="13.5" customHeight="1">
      <c r="B741" s="234"/>
      <c r="C741" s="234"/>
      <c r="D741" s="234"/>
      <c r="E741" s="234"/>
      <c r="F741" s="234"/>
      <c r="G741" s="234"/>
      <c r="H741" s="234"/>
      <c r="I741" s="234"/>
      <c r="J741" s="234"/>
      <c r="K741" s="234"/>
      <c r="L741" s="234"/>
      <c r="M741" s="234"/>
      <c r="N741" s="234"/>
      <c r="O741" s="234"/>
      <c r="P741" s="234"/>
      <c r="Q741" s="234"/>
      <c r="R741" s="234"/>
      <c r="S741" s="234"/>
      <c r="T741" s="234"/>
      <c r="U741" s="234"/>
      <c r="V741" s="234"/>
      <c r="W741" s="234"/>
      <c r="X741" s="234"/>
      <c r="Y741" s="234"/>
      <c r="Z741" s="234"/>
      <c r="AA741" s="234"/>
      <c r="AB741" s="234"/>
      <c r="AC741" s="234"/>
      <c r="AD741" s="234"/>
      <c r="AE741" s="234"/>
      <c r="AF741" s="234"/>
      <c r="AG741" s="234"/>
      <c r="AH741" s="234"/>
      <c r="AI741" s="234"/>
      <c r="AJ741" s="234"/>
      <c r="AK741" s="234"/>
      <c r="AL741" s="234"/>
      <c r="AM741" s="234"/>
      <c r="AN741" s="234"/>
      <c r="AO741" s="234"/>
      <c r="AP741" s="234"/>
      <c r="AQ741" s="234"/>
      <c r="AR741" s="234"/>
      <c r="AS741" s="234"/>
      <c r="AT741" s="234"/>
      <c r="AU741" s="234"/>
    </row>
    <row r="742" spans="2:47" ht="13.5" customHeight="1">
      <c r="B742" s="234"/>
      <c r="C742" s="234"/>
      <c r="D742" s="234"/>
      <c r="E742" s="234"/>
      <c r="F742" s="234"/>
      <c r="G742" s="234"/>
      <c r="H742" s="234"/>
      <c r="I742" s="234"/>
      <c r="J742" s="234"/>
      <c r="K742" s="234"/>
      <c r="L742" s="234"/>
      <c r="M742" s="234"/>
      <c r="N742" s="234"/>
      <c r="O742" s="234"/>
      <c r="P742" s="234"/>
      <c r="Q742" s="234"/>
      <c r="R742" s="234"/>
      <c r="S742" s="234"/>
      <c r="T742" s="234"/>
      <c r="U742" s="234"/>
      <c r="V742" s="234"/>
      <c r="W742" s="234"/>
      <c r="X742" s="234"/>
      <c r="Y742" s="234"/>
      <c r="Z742" s="234"/>
      <c r="AA742" s="234"/>
      <c r="AB742" s="234"/>
      <c r="AC742" s="234"/>
      <c r="AD742" s="234"/>
      <c r="AE742" s="234"/>
      <c r="AF742" s="234"/>
      <c r="AG742" s="234"/>
      <c r="AH742" s="234"/>
      <c r="AI742" s="234"/>
      <c r="AJ742" s="234"/>
      <c r="AK742" s="234"/>
      <c r="AL742" s="234"/>
      <c r="AM742" s="234"/>
      <c r="AN742" s="234"/>
      <c r="AO742" s="234"/>
      <c r="AP742" s="234"/>
      <c r="AQ742" s="234"/>
      <c r="AR742" s="234"/>
      <c r="AS742" s="234"/>
      <c r="AT742" s="234"/>
      <c r="AU742" s="234"/>
    </row>
    <row r="743" spans="2:47" ht="13.5" customHeight="1">
      <c r="B743" s="234"/>
      <c r="C743" s="234"/>
      <c r="D743" s="234"/>
      <c r="E743" s="234"/>
      <c r="F743" s="234"/>
      <c r="G743" s="234"/>
      <c r="H743" s="234"/>
      <c r="I743" s="234"/>
      <c r="J743" s="234"/>
      <c r="K743" s="234"/>
      <c r="L743" s="234"/>
      <c r="M743" s="234"/>
      <c r="N743" s="234"/>
      <c r="O743" s="234"/>
      <c r="P743" s="234"/>
      <c r="Q743" s="234"/>
      <c r="R743" s="234"/>
      <c r="S743" s="234"/>
      <c r="T743" s="234"/>
      <c r="U743" s="234"/>
      <c r="V743" s="234"/>
      <c r="W743" s="234"/>
      <c r="X743" s="234"/>
      <c r="Y743" s="234"/>
      <c r="Z743" s="234"/>
      <c r="AA743" s="234"/>
      <c r="AB743" s="234"/>
      <c r="AC743" s="234"/>
      <c r="AD743" s="234"/>
      <c r="AE743" s="234"/>
      <c r="AF743" s="234"/>
      <c r="AG743" s="234"/>
      <c r="AH743" s="234"/>
      <c r="AI743" s="234"/>
      <c r="AJ743" s="234"/>
      <c r="AK743" s="234"/>
      <c r="AL743" s="234"/>
      <c r="AM743" s="234"/>
      <c r="AN743" s="234"/>
      <c r="AO743" s="234"/>
      <c r="AP743" s="234"/>
      <c r="AQ743" s="234"/>
      <c r="AR743" s="234"/>
      <c r="AS743" s="234"/>
      <c r="AT743" s="234"/>
      <c r="AU743" s="234"/>
    </row>
    <row r="744" spans="2:47" ht="13.5" customHeight="1">
      <c r="B744" s="234"/>
      <c r="C744" s="234"/>
      <c r="D744" s="234"/>
      <c r="E744" s="234"/>
      <c r="F744" s="234"/>
      <c r="G744" s="234"/>
      <c r="H744" s="234"/>
      <c r="I744" s="234"/>
      <c r="J744" s="234"/>
      <c r="K744" s="234"/>
      <c r="L744" s="234"/>
      <c r="M744" s="234"/>
      <c r="N744" s="234"/>
      <c r="O744" s="234"/>
      <c r="P744" s="234"/>
      <c r="Q744" s="234"/>
      <c r="R744" s="234"/>
      <c r="S744" s="234"/>
      <c r="T744" s="234"/>
      <c r="U744" s="234"/>
      <c r="V744" s="234"/>
      <c r="W744" s="234"/>
      <c r="X744" s="234"/>
      <c r="Y744" s="234"/>
      <c r="Z744" s="234"/>
      <c r="AA744" s="234"/>
      <c r="AB744" s="234"/>
      <c r="AC744" s="234"/>
      <c r="AD744" s="234"/>
      <c r="AE744" s="234"/>
      <c r="AF744" s="234"/>
      <c r="AG744" s="234"/>
      <c r="AH744" s="234"/>
      <c r="AI744" s="234"/>
      <c r="AJ744" s="234"/>
      <c r="AK744" s="234"/>
      <c r="AL744" s="234"/>
      <c r="AM744" s="234"/>
      <c r="AN744" s="234"/>
      <c r="AO744" s="234"/>
      <c r="AP744" s="234"/>
      <c r="AQ744" s="234"/>
      <c r="AR744" s="234"/>
      <c r="AS744" s="234"/>
      <c r="AT744" s="234"/>
      <c r="AU744" s="234"/>
    </row>
    <row r="745" spans="2:47" ht="13.5" customHeight="1">
      <c r="B745" s="234"/>
      <c r="C745" s="234"/>
      <c r="D745" s="234"/>
      <c r="E745" s="234"/>
      <c r="F745" s="234"/>
      <c r="G745" s="234"/>
      <c r="H745" s="234"/>
      <c r="I745" s="234"/>
      <c r="J745" s="234"/>
      <c r="K745" s="234"/>
      <c r="L745" s="234"/>
      <c r="M745" s="234"/>
      <c r="N745" s="234"/>
      <c r="O745" s="234"/>
      <c r="P745" s="234"/>
      <c r="Q745" s="234"/>
      <c r="R745" s="234"/>
      <c r="S745" s="234"/>
      <c r="T745" s="234"/>
      <c r="U745" s="234"/>
      <c r="V745" s="234"/>
      <c r="W745" s="234"/>
      <c r="X745" s="234"/>
      <c r="Y745" s="234"/>
      <c r="Z745" s="234"/>
      <c r="AA745" s="234"/>
      <c r="AB745" s="234"/>
      <c r="AC745" s="234"/>
      <c r="AD745" s="234"/>
      <c r="AE745" s="234"/>
      <c r="AF745" s="234"/>
      <c r="AG745" s="234"/>
      <c r="AH745" s="234"/>
      <c r="AI745" s="234"/>
      <c r="AJ745" s="234"/>
      <c r="AK745" s="234"/>
      <c r="AL745" s="234"/>
      <c r="AM745" s="234"/>
      <c r="AN745" s="234"/>
      <c r="AO745" s="234"/>
      <c r="AP745" s="234"/>
      <c r="AQ745" s="234"/>
      <c r="AR745" s="234"/>
      <c r="AS745" s="234"/>
      <c r="AT745" s="234"/>
      <c r="AU745" s="234"/>
    </row>
    <row r="746" spans="2:47" ht="13.5" customHeight="1">
      <c r="B746" s="234"/>
      <c r="C746" s="234"/>
      <c r="D746" s="234"/>
      <c r="E746" s="234"/>
      <c r="F746" s="234"/>
      <c r="G746" s="234"/>
      <c r="H746" s="234"/>
      <c r="I746" s="234"/>
      <c r="J746" s="234"/>
      <c r="K746" s="234"/>
      <c r="L746" s="234"/>
      <c r="M746" s="234"/>
      <c r="N746" s="234"/>
      <c r="O746" s="234"/>
      <c r="P746" s="234"/>
      <c r="Q746" s="234"/>
      <c r="R746" s="234"/>
      <c r="S746" s="234"/>
      <c r="T746" s="234"/>
      <c r="U746" s="234"/>
      <c r="V746" s="234"/>
      <c r="W746" s="234"/>
      <c r="X746" s="234"/>
      <c r="Y746" s="234"/>
      <c r="Z746" s="234"/>
      <c r="AA746" s="234"/>
      <c r="AB746" s="234"/>
      <c r="AC746" s="234"/>
      <c r="AD746" s="234"/>
      <c r="AE746" s="234"/>
      <c r="AF746" s="234"/>
      <c r="AG746" s="234"/>
      <c r="AH746" s="234"/>
      <c r="AI746" s="234"/>
      <c r="AJ746" s="234"/>
      <c r="AK746" s="234"/>
      <c r="AL746" s="234"/>
      <c r="AM746" s="234"/>
      <c r="AN746" s="234"/>
      <c r="AO746" s="234"/>
      <c r="AP746" s="234"/>
      <c r="AQ746" s="234"/>
      <c r="AR746" s="234"/>
      <c r="AS746" s="234"/>
      <c r="AT746" s="234"/>
      <c r="AU746" s="234"/>
    </row>
    <row r="747" spans="2:47" ht="13.5" customHeight="1">
      <c r="B747" s="234"/>
      <c r="C747" s="234"/>
      <c r="D747" s="234"/>
      <c r="E747" s="234"/>
      <c r="F747" s="234"/>
      <c r="G747" s="234"/>
      <c r="H747" s="234"/>
      <c r="I747" s="234"/>
      <c r="J747" s="234"/>
      <c r="K747" s="234"/>
      <c r="L747" s="234"/>
      <c r="M747" s="234"/>
      <c r="N747" s="234"/>
      <c r="O747" s="234"/>
      <c r="P747" s="234"/>
      <c r="Q747" s="234"/>
      <c r="R747" s="234"/>
      <c r="S747" s="234"/>
      <c r="T747" s="234"/>
      <c r="U747" s="234"/>
      <c r="V747" s="234"/>
      <c r="W747" s="234"/>
      <c r="X747" s="234"/>
      <c r="Y747" s="234"/>
      <c r="Z747" s="234"/>
      <c r="AA747" s="234"/>
      <c r="AB747" s="234"/>
      <c r="AC747" s="234"/>
      <c r="AD747" s="234"/>
      <c r="AE747" s="234"/>
      <c r="AF747" s="234"/>
      <c r="AG747" s="234"/>
      <c r="AH747" s="234"/>
      <c r="AI747" s="234"/>
      <c r="AJ747" s="234"/>
      <c r="AK747" s="234"/>
      <c r="AL747" s="234"/>
      <c r="AM747" s="234"/>
      <c r="AN747" s="234"/>
      <c r="AO747" s="234"/>
      <c r="AP747" s="234"/>
      <c r="AQ747" s="234"/>
      <c r="AR747" s="234"/>
      <c r="AS747" s="234"/>
      <c r="AT747" s="234"/>
      <c r="AU747" s="234"/>
    </row>
    <row r="748" spans="2:47" ht="13.5" customHeight="1">
      <c r="B748" s="234"/>
      <c r="C748" s="234"/>
      <c r="D748" s="234"/>
      <c r="E748" s="234"/>
      <c r="F748" s="234"/>
      <c r="G748" s="234"/>
      <c r="H748" s="234"/>
      <c r="I748" s="234"/>
      <c r="J748" s="234"/>
      <c r="K748" s="234"/>
      <c r="L748" s="234"/>
      <c r="M748" s="234"/>
      <c r="N748" s="234"/>
      <c r="O748" s="234"/>
      <c r="P748" s="234"/>
      <c r="Q748" s="234"/>
      <c r="R748" s="234"/>
      <c r="S748" s="234"/>
      <c r="T748" s="234"/>
      <c r="U748" s="234"/>
      <c r="V748" s="234"/>
      <c r="W748" s="234"/>
      <c r="X748" s="234"/>
      <c r="Y748" s="234"/>
      <c r="Z748" s="234"/>
      <c r="AA748" s="234"/>
      <c r="AB748" s="234"/>
      <c r="AC748" s="234"/>
      <c r="AD748" s="234"/>
      <c r="AE748" s="234"/>
      <c r="AF748" s="234"/>
      <c r="AG748" s="234"/>
      <c r="AH748" s="234"/>
      <c r="AI748" s="234"/>
      <c r="AJ748" s="234"/>
      <c r="AK748" s="234"/>
      <c r="AL748" s="234"/>
      <c r="AM748" s="234"/>
      <c r="AN748" s="234"/>
      <c r="AO748" s="234"/>
      <c r="AP748" s="234"/>
      <c r="AQ748" s="234"/>
      <c r="AR748" s="234"/>
      <c r="AS748" s="234"/>
      <c r="AT748" s="234"/>
      <c r="AU748" s="234"/>
    </row>
    <row r="749" spans="2:47" ht="13.5" customHeight="1">
      <c r="B749" s="234"/>
      <c r="C749" s="234"/>
      <c r="D749" s="234"/>
      <c r="E749" s="234"/>
      <c r="F749" s="234"/>
      <c r="G749" s="234"/>
      <c r="H749" s="234"/>
      <c r="I749" s="234"/>
      <c r="J749" s="234"/>
      <c r="K749" s="234"/>
      <c r="L749" s="234"/>
      <c r="M749" s="234"/>
      <c r="N749" s="234"/>
      <c r="O749" s="234"/>
      <c r="P749" s="234"/>
      <c r="Q749" s="234"/>
      <c r="R749" s="234"/>
      <c r="S749" s="234"/>
      <c r="T749" s="234"/>
      <c r="U749" s="234"/>
      <c r="V749" s="234"/>
      <c r="W749" s="234"/>
      <c r="X749" s="234"/>
      <c r="Y749" s="234"/>
      <c r="Z749" s="234"/>
      <c r="AA749" s="234"/>
      <c r="AB749" s="234"/>
      <c r="AC749" s="234"/>
      <c r="AD749" s="234"/>
      <c r="AE749" s="234"/>
      <c r="AF749" s="234"/>
      <c r="AG749" s="234"/>
      <c r="AH749" s="234"/>
      <c r="AI749" s="234"/>
      <c r="AJ749" s="234"/>
      <c r="AK749" s="234"/>
      <c r="AL749" s="234"/>
      <c r="AM749" s="234"/>
      <c r="AN749" s="234"/>
      <c r="AO749" s="234"/>
      <c r="AP749" s="234"/>
      <c r="AQ749" s="234"/>
      <c r="AR749" s="234"/>
      <c r="AS749" s="234"/>
      <c r="AT749" s="234"/>
      <c r="AU749" s="234"/>
    </row>
    <row r="750" spans="2:47" ht="13.5" customHeight="1">
      <c r="B750" s="234"/>
      <c r="C750" s="234"/>
      <c r="D750" s="234"/>
      <c r="E750" s="234"/>
      <c r="F750" s="234"/>
      <c r="G750" s="234"/>
      <c r="H750" s="234"/>
      <c r="I750" s="234"/>
      <c r="J750" s="234"/>
      <c r="K750" s="234"/>
      <c r="L750" s="234"/>
      <c r="M750" s="234"/>
      <c r="N750" s="234"/>
      <c r="O750" s="234"/>
      <c r="P750" s="234"/>
      <c r="Q750" s="234"/>
      <c r="R750" s="234"/>
      <c r="S750" s="234"/>
      <c r="T750" s="234"/>
      <c r="U750" s="234"/>
      <c r="V750" s="234"/>
      <c r="W750" s="234"/>
      <c r="X750" s="234"/>
      <c r="Y750" s="234"/>
      <c r="Z750" s="234"/>
      <c r="AA750" s="234"/>
      <c r="AB750" s="234"/>
      <c r="AC750" s="234"/>
      <c r="AD750" s="234"/>
      <c r="AE750" s="234"/>
      <c r="AF750" s="234"/>
      <c r="AG750" s="234"/>
      <c r="AH750" s="234"/>
      <c r="AI750" s="234"/>
      <c r="AJ750" s="234"/>
      <c r="AK750" s="234"/>
      <c r="AL750" s="234"/>
      <c r="AM750" s="234"/>
      <c r="AN750" s="234"/>
      <c r="AO750" s="234"/>
      <c r="AP750" s="234"/>
      <c r="AQ750" s="234"/>
      <c r="AR750" s="234"/>
      <c r="AS750" s="234"/>
      <c r="AT750" s="234"/>
      <c r="AU750" s="234"/>
    </row>
    <row r="751" spans="2:47" ht="13.5" customHeight="1">
      <c r="B751" s="234"/>
      <c r="C751" s="234"/>
      <c r="D751" s="234"/>
      <c r="E751" s="234"/>
      <c r="F751" s="234"/>
      <c r="G751" s="234"/>
      <c r="H751" s="234"/>
      <c r="I751" s="234"/>
      <c r="J751" s="234"/>
      <c r="K751" s="234"/>
      <c r="L751" s="234"/>
      <c r="M751" s="234"/>
      <c r="N751" s="234"/>
      <c r="O751" s="234"/>
      <c r="P751" s="234"/>
      <c r="Q751" s="234"/>
      <c r="R751" s="234"/>
      <c r="S751" s="234"/>
      <c r="T751" s="234"/>
      <c r="U751" s="234"/>
      <c r="V751" s="234"/>
      <c r="W751" s="234"/>
      <c r="X751" s="234"/>
      <c r="Y751" s="234"/>
      <c r="Z751" s="234"/>
      <c r="AA751" s="234"/>
      <c r="AB751" s="234"/>
      <c r="AC751" s="234"/>
      <c r="AD751" s="234"/>
      <c r="AE751" s="234"/>
      <c r="AF751" s="234"/>
      <c r="AG751" s="234"/>
      <c r="AH751" s="234"/>
      <c r="AI751" s="234"/>
      <c r="AJ751" s="234"/>
      <c r="AK751" s="234"/>
      <c r="AL751" s="234"/>
      <c r="AM751" s="234"/>
      <c r="AN751" s="234"/>
      <c r="AO751" s="234"/>
      <c r="AP751" s="234"/>
      <c r="AQ751" s="234"/>
      <c r="AR751" s="234"/>
      <c r="AS751" s="234"/>
      <c r="AT751" s="234"/>
      <c r="AU751" s="234"/>
    </row>
    <row r="752" spans="2:47" ht="13.5" customHeight="1">
      <c r="B752" s="234"/>
      <c r="C752" s="234"/>
      <c r="D752" s="234"/>
      <c r="E752" s="234"/>
      <c r="F752" s="234"/>
      <c r="G752" s="234"/>
      <c r="H752" s="234"/>
      <c r="I752" s="234"/>
      <c r="J752" s="234"/>
      <c r="K752" s="234"/>
      <c r="L752" s="234"/>
      <c r="M752" s="234"/>
      <c r="N752" s="234"/>
      <c r="O752" s="234"/>
      <c r="P752" s="234"/>
      <c r="Q752" s="234"/>
      <c r="R752" s="234"/>
      <c r="S752" s="234"/>
      <c r="T752" s="234"/>
      <c r="U752" s="234"/>
      <c r="V752" s="234"/>
      <c r="W752" s="234"/>
      <c r="X752" s="234"/>
      <c r="Y752" s="234"/>
      <c r="Z752" s="234"/>
      <c r="AA752" s="234"/>
      <c r="AB752" s="234"/>
      <c r="AC752" s="234"/>
      <c r="AD752" s="234"/>
      <c r="AE752" s="234"/>
      <c r="AF752" s="234"/>
      <c r="AG752" s="234"/>
      <c r="AH752" s="234"/>
      <c r="AI752" s="234"/>
      <c r="AJ752" s="234"/>
      <c r="AK752" s="234"/>
      <c r="AL752" s="234"/>
      <c r="AM752" s="234"/>
      <c r="AN752" s="234"/>
      <c r="AO752" s="234"/>
      <c r="AP752" s="234"/>
      <c r="AQ752" s="234"/>
      <c r="AR752" s="234"/>
      <c r="AS752" s="234"/>
      <c r="AT752" s="234"/>
      <c r="AU752" s="234"/>
    </row>
    <row r="753" spans="2:47" ht="13.5" customHeight="1">
      <c r="B753" s="234"/>
      <c r="C753" s="234"/>
      <c r="D753" s="234"/>
      <c r="E753" s="234"/>
      <c r="F753" s="234"/>
      <c r="G753" s="234"/>
      <c r="H753" s="234"/>
      <c r="I753" s="234"/>
      <c r="J753" s="234"/>
      <c r="K753" s="234"/>
      <c r="L753" s="234"/>
      <c r="M753" s="234"/>
      <c r="N753" s="234"/>
      <c r="O753" s="234"/>
      <c r="P753" s="234"/>
      <c r="Q753" s="234"/>
      <c r="R753" s="234"/>
      <c r="S753" s="234"/>
      <c r="T753" s="234"/>
      <c r="U753" s="234"/>
      <c r="V753" s="234"/>
      <c r="W753" s="234"/>
      <c r="X753" s="234"/>
      <c r="Y753" s="234"/>
      <c r="Z753" s="234"/>
      <c r="AA753" s="234"/>
      <c r="AB753" s="234"/>
      <c r="AC753" s="234"/>
      <c r="AD753" s="234"/>
      <c r="AE753" s="234"/>
      <c r="AF753" s="234"/>
      <c r="AG753" s="234"/>
      <c r="AH753" s="234"/>
      <c r="AI753" s="234"/>
      <c r="AJ753" s="234"/>
      <c r="AK753" s="234"/>
      <c r="AL753" s="234"/>
      <c r="AM753" s="234"/>
      <c r="AN753" s="234"/>
      <c r="AO753" s="234"/>
      <c r="AP753" s="234"/>
      <c r="AQ753" s="234"/>
      <c r="AR753" s="234"/>
      <c r="AS753" s="234"/>
      <c r="AT753" s="234"/>
      <c r="AU753" s="234"/>
    </row>
    <row r="754" spans="2:47" ht="13.5" customHeight="1">
      <c r="B754" s="234"/>
      <c r="C754" s="234"/>
      <c r="D754" s="234"/>
      <c r="E754" s="234"/>
      <c r="F754" s="234"/>
      <c r="G754" s="234"/>
      <c r="H754" s="234"/>
      <c r="I754" s="234"/>
      <c r="J754" s="234"/>
      <c r="K754" s="234"/>
      <c r="L754" s="234"/>
      <c r="M754" s="234"/>
      <c r="N754" s="234"/>
      <c r="O754" s="234"/>
      <c r="P754" s="234"/>
      <c r="Q754" s="234"/>
      <c r="R754" s="234"/>
      <c r="S754" s="234"/>
      <c r="T754" s="234"/>
      <c r="U754" s="234"/>
      <c r="V754" s="234"/>
      <c r="W754" s="234"/>
      <c r="X754" s="234"/>
      <c r="Y754" s="234"/>
      <c r="Z754" s="234"/>
      <c r="AA754" s="234"/>
      <c r="AB754" s="234"/>
      <c r="AC754" s="234"/>
      <c r="AD754" s="234"/>
      <c r="AE754" s="234"/>
      <c r="AF754" s="234"/>
      <c r="AG754" s="234"/>
      <c r="AH754" s="234"/>
      <c r="AI754" s="234"/>
      <c r="AJ754" s="234"/>
      <c r="AK754" s="234"/>
      <c r="AL754" s="234"/>
      <c r="AM754" s="234"/>
      <c r="AN754" s="234"/>
      <c r="AO754" s="234"/>
      <c r="AP754" s="234"/>
      <c r="AQ754" s="234"/>
      <c r="AR754" s="234"/>
      <c r="AS754" s="234"/>
      <c r="AT754" s="234"/>
      <c r="AU754" s="234"/>
    </row>
    <row r="755" spans="2:47" ht="13.5" customHeight="1">
      <c r="B755" s="234"/>
      <c r="C755" s="234"/>
      <c r="D755" s="234"/>
      <c r="E755" s="234"/>
      <c r="F755" s="234"/>
      <c r="G755" s="234"/>
      <c r="H755" s="234"/>
      <c r="I755" s="234"/>
      <c r="J755" s="234"/>
      <c r="K755" s="234"/>
      <c r="L755" s="234"/>
      <c r="M755" s="234"/>
      <c r="N755" s="234"/>
      <c r="O755" s="234"/>
      <c r="P755" s="234"/>
      <c r="Q755" s="234"/>
      <c r="R755" s="234"/>
      <c r="S755" s="234"/>
      <c r="T755" s="234"/>
      <c r="U755" s="234"/>
      <c r="V755" s="234"/>
      <c r="W755" s="234"/>
      <c r="X755" s="234"/>
      <c r="Y755" s="234"/>
      <c r="Z755" s="234"/>
      <c r="AA755" s="234"/>
      <c r="AB755" s="234"/>
      <c r="AC755" s="234"/>
      <c r="AD755" s="234"/>
      <c r="AE755" s="234"/>
      <c r="AF755" s="234"/>
      <c r="AG755" s="234"/>
      <c r="AH755" s="234"/>
      <c r="AI755" s="234"/>
      <c r="AJ755" s="234"/>
      <c r="AK755" s="234"/>
      <c r="AL755" s="234"/>
      <c r="AM755" s="234"/>
      <c r="AN755" s="234"/>
      <c r="AO755" s="234"/>
      <c r="AP755" s="234"/>
      <c r="AQ755" s="234"/>
      <c r="AR755" s="234"/>
      <c r="AS755" s="234"/>
      <c r="AT755" s="234"/>
      <c r="AU755" s="234"/>
    </row>
    <row r="756" spans="2:47" ht="13.5" customHeight="1">
      <c r="B756" s="234"/>
      <c r="C756" s="234"/>
      <c r="D756" s="234"/>
      <c r="E756" s="234"/>
      <c r="F756" s="234"/>
      <c r="G756" s="234"/>
      <c r="H756" s="234"/>
      <c r="I756" s="234"/>
      <c r="J756" s="234"/>
      <c r="K756" s="234"/>
      <c r="L756" s="234"/>
      <c r="M756" s="234"/>
      <c r="N756" s="234"/>
      <c r="O756" s="234"/>
      <c r="P756" s="234"/>
      <c r="Q756" s="234"/>
      <c r="R756" s="234"/>
      <c r="S756" s="234"/>
      <c r="T756" s="234"/>
      <c r="U756" s="234"/>
      <c r="V756" s="234"/>
      <c r="W756" s="234"/>
      <c r="X756" s="234"/>
      <c r="Y756" s="234"/>
      <c r="Z756" s="234"/>
      <c r="AA756" s="234"/>
      <c r="AB756" s="234"/>
      <c r="AC756" s="234"/>
      <c r="AD756" s="234"/>
      <c r="AE756" s="234"/>
      <c r="AF756" s="234"/>
      <c r="AG756" s="234"/>
      <c r="AH756" s="234"/>
      <c r="AI756" s="234"/>
      <c r="AJ756" s="234"/>
      <c r="AK756" s="234"/>
      <c r="AL756" s="234"/>
      <c r="AM756" s="234"/>
      <c r="AN756" s="234"/>
      <c r="AO756" s="234"/>
      <c r="AP756" s="234"/>
      <c r="AQ756" s="234"/>
      <c r="AR756" s="234"/>
      <c r="AS756" s="234"/>
      <c r="AT756" s="234"/>
      <c r="AU756" s="234"/>
    </row>
    <row r="757" spans="2:47" ht="13.5" customHeight="1">
      <c r="B757" s="234"/>
      <c r="C757" s="234"/>
      <c r="D757" s="234"/>
      <c r="E757" s="234"/>
      <c r="F757" s="234"/>
      <c r="G757" s="234"/>
      <c r="H757" s="234"/>
      <c r="I757" s="234"/>
      <c r="J757" s="234"/>
      <c r="K757" s="234"/>
      <c r="L757" s="234"/>
      <c r="M757" s="234"/>
      <c r="N757" s="234"/>
      <c r="O757" s="234"/>
      <c r="P757" s="234"/>
      <c r="Q757" s="234"/>
      <c r="R757" s="234"/>
      <c r="S757" s="234"/>
      <c r="T757" s="234"/>
      <c r="U757" s="234"/>
      <c r="V757" s="234"/>
      <c r="W757" s="234"/>
      <c r="X757" s="234"/>
      <c r="Y757" s="234"/>
      <c r="Z757" s="234"/>
      <c r="AA757" s="234"/>
      <c r="AB757" s="234"/>
      <c r="AC757" s="234"/>
      <c r="AD757" s="234"/>
      <c r="AE757" s="234"/>
      <c r="AF757" s="234"/>
      <c r="AG757" s="234"/>
      <c r="AH757" s="234"/>
      <c r="AI757" s="234"/>
      <c r="AJ757" s="234"/>
      <c r="AK757" s="234"/>
      <c r="AL757" s="234"/>
      <c r="AM757" s="234"/>
      <c r="AN757" s="234"/>
      <c r="AO757" s="234"/>
      <c r="AP757" s="234"/>
      <c r="AQ757" s="234"/>
      <c r="AR757" s="234"/>
      <c r="AS757" s="234"/>
      <c r="AT757" s="234"/>
      <c r="AU757" s="234"/>
    </row>
    <row r="758" spans="2:47" ht="13.5" customHeight="1">
      <c r="B758" s="234"/>
      <c r="C758" s="234"/>
      <c r="D758" s="234"/>
      <c r="E758" s="234"/>
      <c r="F758" s="234"/>
      <c r="G758" s="234"/>
      <c r="H758" s="234"/>
      <c r="I758" s="234"/>
      <c r="J758" s="234"/>
      <c r="K758" s="234"/>
      <c r="L758" s="234"/>
      <c r="M758" s="234"/>
      <c r="N758" s="234"/>
      <c r="O758" s="234"/>
      <c r="P758" s="234"/>
      <c r="Q758" s="234"/>
      <c r="R758" s="234"/>
      <c r="S758" s="234"/>
      <c r="T758" s="234"/>
      <c r="U758" s="234"/>
      <c r="V758" s="234"/>
      <c r="W758" s="234"/>
      <c r="X758" s="234"/>
      <c r="Y758" s="234"/>
      <c r="Z758" s="234"/>
      <c r="AA758" s="234"/>
      <c r="AB758" s="234"/>
      <c r="AC758" s="234"/>
      <c r="AD758" s="234"/>
      <c r="AE758" s="234"/>
      <c r="AF758" s="234"/>
      <c r="AG758" s="234"/>
      <c r="AH758" s="234"/>
      <c r="AI758" s="234"/>
      <c r="AJ758" s="234"/>
      <c r="AK758" s="234"/>
      <c r="AL758" s="234"/>
      <c r="AM758" s="234"/>
      <c r="AN758" s="234"/>
      <c r="AO758" s="234"/>
      <c r="AP758" s="234"/>
      <c r="AQ758" s="234"/>
      <c r="AR758" s="234"/>
      <c r="AS758" s="234"/>
      <c r="AT758" s="234"/>
      <c r="AU758" s="234"/>
    </row>
    <row r="759" spans="2:47" ht="13.5" customHeight="1">
      <c r="B759" s="234"/>
      <c r="C759" s="234"/>
      <c r="D759" s="234"/>
      <c r="E759" s="234"/>
      <c r="F759" s="234"/>
      <c r="G759" s="234"/>
      <c r="H759" s="234"/>
      <c r="I759" s="234"/>
      <c r="J759" s="234"/>
      <c r="K759" s="234"/>
      <c r="L759" s="234"/>
      <c r="M759" s="234"/>
      <c r="N759" s="234"/>
      <c r="O759" s="234"/>
      <c r="P759" s="234"/>
      <c r="Q759" s="234"/>
      <c r="R759" s="234"/>
      <c r="S759" s="234"/>
      <c r="T759" s="234"/>
      <c r="U759" s="234"/>
      <c r="V759" s="234"/>
      <c r="W759" s="234"/>
      <c r="X759" s="234"/>
      <c r="Y759" s="234"/>
      <c r="Z759" s="234"/>
      <c r="AA759" s="234"/>
      <c r="AB759" s="234"/>
      <c r="AC759" s="234"/>
      <c r="AD759" s="234"/>
      <c r="AE759" s="234"/>
      <c r="AF759" s="234"/>
      <c r="AG759" s="234"/>
      <c r="AH759" s="234"/>
      <c r="AI759" s="234"/>
      <c r="AJ759" s="234"/>
      <c r="AK759" s="234"/>
      <c r="AL759" s="234"/>
      <c r="AM759" s="234"/>
      <c r="AN759" s="234"/>
      <c r="AO759" s="234"/>
      <c r="AP759" s="234"/>
      <c r="AQ759" s="234"/>
      <c r="AR759" s="234"/>
      <c r="AS759" s="234"/>
      <c r="AT759" s="234"/>
      <c r="AU759" s="234"/>
    </row>
    <row r="760" spans="2:47" ht="13.5" customHeight="1">
      <c r="B760" s="234"/>
      <c r="C760" s="234"/>
      <c r="D760" s="234"/>
      <c r="E760" s="234"/>
      <c r="F760" s="234"/>
      <c r="G760" s="234"/>
      <c r="H760" s="234"/>
      <c r="I760" s="234"/>
      <c r="J760" s="234"/>
      <c r="K760" s="234"/>
      <c r="L760" s="234"/>
      <c r="M760" s="234"/>
      <c r="N760" s="234"/>
      <c r="O760" s="234"/>
      <c r="P760" s="234"/>
      <c r="Q760" s="234"/>
      <c r="R760" s="234"/>
      <c r="S760" s="234"/>
      <c r="T760" s="234"/>
      <c r="U760" s="234"/>
      <c r="V760" s="234"/>
      <c r="W760" s="234"/>
      <c r="X760" s="234"/>
      <c r="Y760" s="234"/>
      <c r="Z760" s="234"/>
      <c r="AA760" s="234"/>
      <c r="AB760" s="234"/>
      <c r="AC760" s="234"/>
      <c r="AD760" s="234"/>
      <c r="AE760" s="234"/>
      <c r="AF760" s="234"/>
      <c r="AG760" s="234"/>
      <c r="AH760" s="234"/>
      <c r="AI760" s="234"/>
      <c r="AJ760" s="234"/>
      <c r="AK760" s="234"/>
      <c r="AL760" s="234"/>
      <c r="AM760" s="234"/>
      <c r="AN760" s="234"/>
      <c r="AO760" s="234"/>
      <c r="AP760" s="234"/>
      <c r="AQ760" s="234"/>
      <c r="AR760" s="234"/>
      <c r="AS760" s="234"/>
      <c r="AT760" s="234"/>
      <c r="AU760" s="234"/>
    </row>
    <row r="761" spans="2:47" ht="13.5" customHeight="1">
      <c r="B761" s="234"/>
      <c r="C761" s="234"/>
      <c r="D761" s="234"/>
      <c r="E761" s="234"/>
      <c r="F761" s="234"/>
      <c r="G761" s="234"/>
      <c r="H761" s="234"/>
      <c r="I761" s="234"/>
      <c r="J761" s="234"/>
      <c r="K761" s="234"/>
      <c r="L761" s="234"/>
      <c r="M761" s="234"/>
      <c r="N761" s="234"/>
      <c r="O761" s="234"/>
      <c r="P761" s="234"/>
      <c r="Q761" s="234"/>
      <c r="R761" s="234"/>
      <c r="S761" s="234"/>
      <c r="T761" s="234"/>
      <c r="U761" s="234"/>
      <c r="V761" s="234"/>
      <c r="W761" s="234"/>
      <c r="X761" s="234"/>
      <c r="Y761" s="234"/>
      <c r="Z761" s="234"/>
      <c r="AA761" s="234"/>
      <c r="AB761" s="234"/>
      <c r="AC761" s="234"/>
      <c r="AD761" s="234"/>
      <c r="AE761" s="234"/>
      <c r="AF761" s="234"/>
      <c r="AG761" s="234"/>
      <c r="AH761" s="234"/>
      <c r="AI761" s="234"/>
      <c r="AJ761" s="234"/>
      <c r="AK761" s="234"/>
      <c r="AL761" s="234"/>
      <c r="AM761" s="234"/>
      <c r="AN761" s="234"/>
      <c r="AO761" s="234"/>
      <c r="AP761" s="234"/>
      <c r="AQ761" s="234"/>
      <c r="AR761" s="234"/>
      <c r="AS761" s="234"/>
      <c r="AT761" s="234"/>
      <c r="AU761" s="234"/>
    </row>
    <row r="762" spans="2:47" ht="13.5" customHeight="1">
      <c r="B762" s="234"/>
      <c r="C762" s="234"/>
      <c r="D762" s="234"/>
      <c r="E762" s="234"/>
      <c r="F762" s="234"/>
      <c r="G762" s="234"/>
      <c r="H762" s="234"/>
      <c r="I762" s="234"/>
      <c r="J762" s="234"/>
      <c r="K762" s="234"/>
      <c r="L762" s="234"/>
      <c r="M762" s="234"/>
      <c r="N762" s="234"/>
      <c r="O762" s="234"/>
      <c r="P762" s="234"/>
      <c r="Q762" s="234"/>
      <c r="R762" s="234"/>
      <c r="S762" s="234"/>
      <c r="T762" s="234"/>
      <c r="U762" s="234"/>
      <c r="V762" s="234"/>
      <c r="W762" s="234"/>
      <c r="X762" s="234"/>
      <c r="Y762" s="234"/>
      <c r="Z762" s="234"/>
      <c r="AA762" s="234"/>
      <c r="AB762" s="234"/>
      <c r="AC762" s="234"/>
      <c r="AD762" s="234"/>
      <c r="AE762" s="234"/>
      <c r="AF762" s="234"/>
      <c r="AG762" s="234"/>
      <c r="AH762" s="234"/>
      <c r="AI762" s="234"/>
      <c r="AJ762" s="234"/>
      <c r="AK762" s="234"/>
      <c r="AL762" s="234"/>
      <c r="AM762" s="234"/>
      <c r="AN762" s="234"/>
      <c r="AO762" s="234"/>
      <c r="AP762" s="234"/>
      <c r="AQ762" s="234"/>
      <c r="AR762" s="234"/>
      <c r="AS762" s="234"/>
      <c r="AT762" s="234"/>
      <c r="AU762" s="234"/>
    </row>
    <row r="763" spans="2:47" ht="13.5" customHeight="1">
      <c r="B763" s="234"/>
      <c r="C763" s="234"/>
      <c r="D763" s="234"/>
      <c r="E763" s="234"/>
      <c r="F763" s="234"/>
      <c r="G763" s="234"/>
      <c r="H763" s="234"/>
      <c r="I763" s="234"/>
      <c r="J763" s="234"/>
      <c r="K763" s="234"/>
      <c r="L763" s="234"/>
      <c r="M763" s="234"/>
      <c r="N763" s="234"/>
      <c r="O763" s="234"/>
      <c r="P763" s="234"/>
      <c r="Q763" s="234"/>
      <c r="R763" s="234"/>
      <c r="S763" s="234"/>
      <c r="T763" s="234"/>
      <c r="U763" s="234"/>
      <c r="V763" s="234"/>
      <c r="W763" s="234"/>
      <c r="X763" s="234"/>
      <c r="Y763" s="234"/>
      <c r="Z763" s="234"/>
      <c r="AA763" s="234"/>
      <c r="AB763" s="234"/>
      <c r="AC763" s="234"/>
      <c r="AD763" s="234"/>
      <c r="AE763" s="234"/>
      <c r="AF763" s="234"/>
      <c r="AG763" s="234"/>
      <c r="AH763" s="234"/>
      <c r="AI763" s="234"/>
      <c r="AJ763" s="234"/>
      <c r="AK763" s="234"/>
      <c r="AL763" s="234"/>
      <c r="AM763" s="234"/>
      <c r="AN763" s="234"/>
      <c r="AO763" s="234"/>
      <c r="AP763" s="234"/>
      <c r="AQ763" s="234"/>
      <c r="AR763" s="234"/>
      <c r="AS763" s="234"/>
      <c r="AT763" s="234"/>
      <c r="AU763" s="234"/>
    </row>
    <row r="764" spans="2:47" ht="13.5" customHeight="1">
      <c r="B764" s="234"/>
      <c r="C764" s="234"/>
      <c r="D764" s="234"/>
      <c r="E764" s="234"/>
      <c r="F764" s="234"/>
      <c r="G764" s="234"/>
      <c r="H764" s="234"/>
      <c r="I764" s="234"/>
      <c r="J764" s="234"/>
      <c r="K764" s="234"/>
      <c r="L764" s="234"/>
      <c r="M764" s="234"/>
      <c r="N764" s="234"/>
      <c r="O764" s="234"/>
      <c r="P764" s="234"/>
      <c r="Q764" s="234"/>
      <c r="R764" s="234"/>
      <c r="S764" s="234"/>
      <c r="T764" s="234"/>
      <c r="U764" s="234"/>
      <c r="V764" s="234"/>
      <c r="W764" s="234"/>
      <c r="X764" s="234"/>
      <c r="Y764" s="234"/>
      <c r="Z764" s="234"/>
      <c r="AA764" s="234"/>
      <c r="AB764" s="234"/>
      <c r="AC764" s="234"/>
      <c r="AD764" s="234"/>
      <c r="AE764" s="234"/>
      <c r="AF764" s="234"/>
      <c r="AG764" s="234"/>
      <c r="AH764" s="234"/>
      <c r="AI764" s="234"/>
      <c r="AJ764" s="234"/>
      <c r="AK764" s="234"/>
      <c r="AL764" s="234"/>
      <c r="AM764" s="234"/>
      <c r="AN764" s="234"/>
      <c r="AO764" s="234"/>
      <c r="AP764" s="234"/>
      <c r="AQ764" s="234"/>
      <c r="AR764" s="234"/>
      <c r="AS764" s="234"/>
      <c r="AT764" s="234"/>
      <c r="AU764" s="234"/>
    </row>
    <row r="765" spans="2:47" ht="13.5" customHeight="1">
      <c r="B765" s="234"/>
      <c r="C765" s="234"/>
      <c r="D765" s="234"/>
      <c r="E765" s="234"/>
      <c r="F765" s="234"/>
      <c r="G765" s="234"/>
      <c r="H765" s="234"/>
      <c r="I765" s="234"/>
      <c r="J765" s="234"/>
      <c r="K765" s="234"/>
      <c r="L765" s="234"/>
      <c r="M765" s="234"/>
      <c r="N765" s="234"/>
      <c r="O765" s="234"/>
      <c r="P765" s="234"/>
      <c r="Q765" s="234"/>
      <c r="R765" s="234"/>
      <c r="S765" s="234"/>
      <c r="T765" s="234"/>
      <c r="U765" s="234"/>
      <c r="V765" s="234"/>
      <c r="W765" s="234"/>
      <c r="X765" s="234"/>
      <c r="Y765" s="234"/>
      <c r="Z765" s="234"/>
      <c r="AA765" s="234"/>
      <c r="AB765" s="234"/>
      <c r="AC765" s="234"/>
      <c r="AD765" s="234"/>
      <c r="AE765" s="234"/>
      <c r="AF765" s="234"/>
      <c r="AG765" s="234"/>
      <c r="AH765" s="234"/>
      <c r="AI765" s="234"/>
      <c r="AJ765" s="234"/>
      <c r="AK765" s="234"/>
      <c r="AL765" s="234"/>
      <c r="AM765" s="234"/>
      <c r="AN765" s="234"/>
      <c r="AO765" s="234"/>
      <c r="AP765" s="234"/>
      <c r="AQ765" s="234"/>
      <c r="AR765" s="234"/>
      <c r="AS765" s="234"/>
      <c r="AT765" s="234"/>
      <c r="AU765" s="234"/>
    </row>
    <row r="766" spans="2:47" ht="13.5" customHeight="1">
      <c r="B766" s="234"/>
      <c r="C766" s="234"/>
      <c r="D766" s="234"/>
      <c r="E766" s="234"/>
      <c r="F766" s="234"/>
      <c r="G766" s="234"/>
      <c r="H766" s="234"/>
      <c r="I766" s="234"/>
      <c r="J766" s="234"/>
      <c r="K766" s="234"/>
      <c r="L766" s="234"/>
      <c r="M766" s="234"/>
      <c r="N766" s="234"/>
      <c r="O766" s="234"/>
      <c r="P766" s="234"/>
      <c r="Q766" s="234"/>
      <c r="R766" s="234"/>
      <c r="S766" s="234"/>
      <c r="T766" s="234"/>
      <c r="U766" s="234"/>
      <c r="V766" s="234"/>
      <c r="W766" s="234"/>
      <c r="X766" s="234"/>
      <c r="Y766" s="234"/>
      <c r="Z766" s="234"/>
      <c r="AA766" s="234"/>
      <c r="AB766" s="234"/>
      <c r="AC766" s="234"/>
      <c r="AD766" s="234"/>
      <c r="AE766" s="234"/>
      <c r="AF766" s="234"/>
      <c r="AG766" s="234"/>
      <c r="AH766" s="234"/>
      <c r="AI766" s="234"/>
      <c r="AJ766" s="234"/>
      <c r="AK766" s="234"/>
      <c r="AL766" s="234"/>
      <c r="AM766" s="234"/>
      <c r="AN766" s="234"/>
      <c r="AO766" s="234"/>
      <c r="AP766" s="234"/>
      <c r="AQ766" s="234"/>
      <c r="AR766" s="234"/>
      <c r="AS766" s="234"/>
      <c r="AT766" s="234"/>
      <c r="AU766" s="234"/>
    </row>
    <row r="767" spans="2:47" ht="13.5" customHeight="1">
      <c r="B767" s="234"/>
      <c r="C767" s="234"/>
      <c r="D767" s="234"/>
      <c r="E767" s="234"/>
      <c r="F767" s="234"/>
      <c r="G767" s="234"/>
      <c r="H767" s="234"/>
      <c r="I767" s="234"/>
      <c r="J767" s="234"/>
      <c r="K767" s="234"/>
      <c r="L767" s="234"/>
      <c r="M767" s="234"/>
      <c r="N767" s="234"/>
      <c r="O767" s="234"/>
      <c r="P767" s="234"/>
      <c r="Q767" s="234"/>
      <c r="R767" s="234"/>
      <c r="S767" s="234"/>
      <c r="T767" s="234"/>
      <c r="U767" s="234"/>
      <c r="V767" s="234"/>
      <c r="W767" s="234"/>
      <c r="X767" s="234"/>
      <c r="Y767" s="234"/>
      <c r="Z767" s="234"/>
      <c r="AA767" s="234"/>
      <c r="AB767" s="234"/>
      <c r="AC767" s="234"/>
      <c r="AD767" s="234"/>
      <c r="AE767" s="234"/>
      <c r="AF767" s="234"/>
      <c r="AG767" s="234"/>
      <c r="AH767" s="234"/>
      <c r="AI767" s="234"/>
      <c r="AJ767" s="234"/>
      <c r="AK767" s="234"/>
      <c r="AL767" s="234"/>
      <c r="AM767" s="234"/>
      <c r="AN767" s="234"/>
      <c r="AO767" s="234"/>
      <c r="AP767" s="234"/>
      <c r="AQ767" s="234"/>
      <c r="AR767" s="234"/>
      <c r="AS767" s="234"/>
      <c r="AT767" s="234"/>
      <c r="AU767" s="234"/>
    </row>
    <row r="768" spans="2:47" ht="13.5" customHeight="1">
      <c r="B768" s="234"/>
      <c r="C768" s="234"/>
      <c r="D768" s="234"/>
      <c r="E768" s="234"/>
      <c r="F768" s="234"/>
      <c r="G768" s="234"/>
      <c r="H768" s="234"/>
      <c r="I768" s="234"/>
      <c r="J768" s="234"/>
      <c r="K768" s="234"/>
      <c r="L768" s="234"/>
      <c r="M768" s="234"/>
      <c r="N768" s="234"/>
      <c r="O768" s="234"/>
      <c r="P768" s="234"/>
      <c r="Q768" s="234"/>
      <c r="R768" s="234"/>
      <c r="S768" s="234"/>
      <c r="T768" s="234"/>
      <c r="U768" s="234"/>
      <c r="V768" s="234"/>
      <c r="W768" s="234"/>
      <c r="X768" s="234"/>
      <c r="Y768" s="234"/>
      <c r="Z768" s="234"/>
      <c r="AA768" s="234"/>
      <c r="AB768" s="234"/>
      <c r="AC768" s="234"/>
      <c r="AD768" s="234"/>
      <c r="AE768" s="234"/>
      <c r="AF768" s="234"/>
      <c r="AG768" s="234"/>
      <c r="AH768" s="234"/>
      <c r="AI768" s="234"/>
      <c r="AJ768" s="234"/>
      <c r="AK768" s="234"/>
      <c r="AL768" s="234"/>
      <c r="AM768" s="234"/>
      <c r="AN768" s="234"/>
      <c r="AO768" s="234"/>
      <c r="AP768" s="234"/>
      <c r="AQ768" s="234"/>
      <c r="AR768" s="234"/>
      <c r="AS768" s="234"/>
      <c r="AT768" s="234"/>
      <c r="AU768" s="234"/>
    </row>
    <row r="769" spans="2:47" ht="13.5" customHeight="1">
      <c r="B769" s="234"/>
      <c r="C769" s="234"/>
      <c r="D769" s="234"/>
      <c r="E769" s="234"/>
      <c r="F769" s="234"/>
      <c r="G769" s="234"/>
      <c r="H769" s="234"/>
      <c r="I769" s="234"/>
      <c r="J769" s="234"/>
      <c r="K769" s="234"/>
      <c r="L769" s="234"/>
      <c r="M769" s="234"/>
      <c r="N769" s="234"/>
      <c r="O769" s="234"/>
      <c r="P769" s="234"/>
      <c r="Q769" s="234"/>
      <c r="R769" s="234"/>
      <c r="S769" s="234"/>
      <c r="T769" s="234"/>
      <c r="U769" s="234"/>
      <c r="V769" s="234"/>
      <c r="W769" s="234"/>
      <c r="X769" s="234"/>
      <c r="Y769" s="234"/>
      <c r="Z769" s="234"/>
      <c r="AA769" s="234"/>
      <c r="AB769" s="234"/>
      <c r="AC769" s="234"/>
      <c r="AD769" s="234"/>
      <c r="AE769" s="234"/>
      <c r="AF769" s="234"/>
      <c r="AG769" s="234"/>
      <c r="AH769" s="234"/>
      <c r="AI769" s="234"/>
      <c r="AJ769" s="234"/>
      <c r="AK769" s="234"/>
      <c r="AL769" s="234"/>
      <c r="AM769" s="234"/>
      <c r="AN769" s="234"/>
      <c r="AO769" s="234"/>
      <c r="AP769" s="234"/>
      <c r="AQ769" s="234"/>
      <c r="AR769" s="234"/>
      <c r="AS769" s="234"/>
      <c r="AT769" s="234"/>
      <c r="AU769" s="234"/>
    </row>
    <row r="770" spans="2:47" ht="13.5" customHeight="1">
      <c r="B770" s="234"/>
      <c r="C770" s="234"/>
      <c r="D770" s="234"/>
      <c r="E770" s="234"/>
      <c r="F770" s="234"/>
      <c r="G770" s="234"/>
      <c r="H770" s="234"/>
      <c r="I770" s="234"/>
      <c r="J770" s="234"/>
      <c r="K770" s="234"/>
      <c r="L770" s="234"/>
      <c r="M770" s="234"/>
      <c r="N770" s="234"/>
      <c r="O770" s="234"/>
      <c r="P770" s="234"/>
      <c r="Q770" s="234"/>
      <c r="R770" s="234"/>
      <c r="S770" s="234"/>
      <c r="T770" s="234"/>
      <c r="U770" s="234"/>
      <c r="V770" s="234"/>
      <c r="W770" s="234"/>
      <c r="X770" s="234"/>
      <c r="Y770" s="234"/>
      <c r="Z770" s="234"/>
      <c r="AA770" s="234"/>
      <c r="AB770" s="234"/>
      <c r="AC770" s="234"/>
      <c r="AD770" s="234"/>
      <c r="AE770" s="234"/>
      <c r="AF770" s="234"/>
      <c r="AG770" s="234"/>
      <c r="AH770" s="234"/>
      <c r="AI770" s="234"/>
      <c r="AJ770" s="234"/>
      <c r="AK770" s="234"/>
      <c r="AL770" s="234"/>
      <c r="AM770" s="234"/>
      <c r="AN770" s="234"/>
      <c r="AO770" s="234"/>
      <c r="AP770" s="234"/>
      <c r="AQ770" s="234"/>
      <c r="AR770" s="234"/>
      <c r="AS770" s="234"/>
      <c r="AT770" s="234"/>
      <c r="AU770" s="234"/>
    </row>
    <row r="771" spans="2:47" ht="13.5" customHeight="1">
      <c r="B771" s="234"/>
      <c r="C771" s="234"/>
      <c r="D771" s="234"/>
      <c r="E771" s="234"/>
      <c r="F771" s="234"/>
      <c r="G771" s="234"/>
      <c r="H771" s="234"/>
      <c r="I771" s="234"/>
      <c r="J771" s="234"/>
      <c r="K771" s="234"/>
      <c r="L771" s="234"/>
      <c r="M771" s="234"/>
      <c r="N771" s="234"/>
      <c r="O771" s="234"/>
      <c r="P771" s="234"/>
      <c r="Q771" s="234"/>
      <c r="R771" s="234"/>
      <c r="S771" s="234"/>
      <c r="T771" s="234"/>
      <c r="U771" s="234"/>
      <c r="V771" s="234"/>
      <c r="W771" s="234"/>
      <c r="X771" s="234"/>
      <c r="Y771" s="234"/>
      <c r="Z771" s="234"/>
      <c r="AA771" s="234"/>
      <c r="AB771" s="234"/>
      <c r="AC771" s="234"/>
      <c r="AD771" s="234"/>
      <c r="AE771" s="234"/>
      <c r="AF771" s="234"/>
      <c r="AG771" s="234"/>
      <c r="AH771" s="234"/>
      <c r="AI771" s="234"/>
      <c r="AJ771" s="234"/>
      <c r="AK771" s="234"/>
      <c r="AL771" s="234"/>
      <c r="AM771" s="234"/>
      <c r="AN771" s="234"/>
      <c r="AO771" s="234"/>
      <c r="AP771" s="234"/>
      <c r="AQ771" s="234"/>
      <c r="AR771" s="234"/>
      <c r="AS771" s="234"/>
      <c r="AT771" s="234"/>
      <c r="AU771" s="234"/>
    </row>
    <row r="772" spans="2:47" ht="13.5" customHeight="1">
      <c r="B772" s="234"/>
      <c r="C772" s="234"/>
      <c r="D772" s="234"/>
      <c r="E772" s="234"/>
      <c r="F772" s="234"/>
      <c r="G772" s="234"/>
      <c r="H772" s="234"/>
      <c r="I772" s="234"/>
      <c r="J772" s="234"/>
      <c r="K772" s="234"/>
      <c r="L772" s="234"/>
      <c r="M772" s="234"/>
      <c r="N772" s="234"/>
      <c r="O772" s="234"/>
      <c r="P772" s="234"/>
      <c r="Q772" s="234"/>
      <c r="R772" s="234"/>
      <c r="S772" s="234"/>
      <c r="T772" s="234"/>
      <c r="U772" s="234"/>
      <c r="V772" s="234"/>
      <c r="W772" s="234"/>
      <c r="X772" s="234"/>
      <c r="Y772" s="234"/>
      <c r="Z772" s="234"/>
      <c r="AA772" s="234"/>
      <c r="AB772" s="234"/>
      <c r="AC772" s="234"/>
      <c r="AD772" s="234"/>
      <c r="AE772" s="234"/>
      <c r="AF772" s="234"/>
      <c r="AG772" s="234"/>
      <c r="AH772" s="234"/>
      <c r="AI772" s="234"/>
      <c r="AJ772" s="234"/>
      <c r="AK772" s="234"/>
      <c r="AL772" s="234"/>
      <c r="AM772" s="234"/>
      <c r="AN772" s="234"/>
      <c r="AO772" s="234"/>
      <c r="AP772" s="234"/>
      <c r="AQ772" s="234"/>
      <c r="AR772" s="234"/>
      <c r="AS772" s="234"/>
      <c r="AT772" s="234"/>
      <c r="AU772" s="234"/>
    </row>
    <row r="773" spans="2:47" ht="13.5" customHeight="1">
      <c r="B773" s="234"/>
      <c r="C773" s="234"/>
      <c r="D773" s="234"/>
      <c r="E773" s="234"/>
      <c r="F773" s="234"/>
      <c r="G773" s="234"/>
      <c r="H773" s="234"/>
      <c r="I773" s="234"/>
      <c r="J773" s="234"/>
      <c r="K773" s="234"/>
      <c r="L773" s="234"/>
      <c r="M773" s="234"/>
      <c r="N773" s="234"/>
      <c r="O773" s="234"/>
      <c r="P773" s="234"/>
      <c r="Q773" s="234"/>
      <c r="R773" s="234"/>
      <c r="S773" s="234"/>
      <c r="T773" s="234"/>
      <c r="U773" s="234"/>
      <c r="V773" s="234"/>
      <c r="W773" s="234"/>
      <c r="X773" s="234"/>
      <c r="Y773" s="234"/>
      <c r="Z773" s="234"/>
      <c r="AA773" s="234"/>
      <c r="AB773" s="234"/>
      <c r="AC773" s="234"/>
      <c r="AD773" s="234"/>
      <c r="AE773" s="234"/>
      <c r="AF773" s="234"/>
      <c r="AG773" s="234"/>
      <c r="AH773" s="234"/>
      <c r="AI773" s="234"/>
      <c r="AJ773" s="234"/>
      <c r="AK773" s="234"/>
      <c r="AL773" s="234"/>
      <c r="AM773" s="234"/>
      <c r="AN773" s="234"/>
      <c r="AO773" s="234"/>
      <c r="AP773" s="234"/>
      <c r="AQ773" s="234"/>
      <c r="AR773" s="234"/>
      <c r="AS773" s="234"/>
      <c r="AT773" s="234"/>
      <c r="AU773" s="234"/>
    </row>
    <row r="774" spans="2:47" ht="13.5" customHeight="1">
      <c r="B774" s="234"/>
      <c r="C774" s="234"/>
      <c r="D774" s="234"/>
      <c r="E774" s="234"/>
      <c r="F774" s="234"/>
      <c r="G774" s="234"/>
      <c r="H774" s="234"/>
      <c r="I774" s="234"/>
      <c r="J774" s="234"/>
      <c r="K774" s="234"/>
      <c r="L774" s="234"/>
      <c r="M774" s="234"/>
      <c r="N774" s="234"/>
      <c r="O774" s="234"/>
      <c r="P774" s="234"/>
      <c r="Q774" s="234"/>
      <c r="R774" s="234"/>
      <c r="S774" s="234"/>
      <c r="T774" s="234"/>
      <c r="U774" s="234"/>
      <c r="V774" s="234"/>
      <c r="W774" s="234"/>
      <c r="X774" s="234"/>
      <c r="Y774" s="234"/>
      <c r="Z774" s="234"/>
      <c r="AA774" s="234"/>
      <c r="AB774" s="234"/>
      <c r="AC774" s="234"/>
      <c r="AD774" s="234"/>
      <c r="AE774" s="234"/>
      <c r="AF774" s="234"/>
      <c r="AG774" s="234"/>
      <c r="AH774" s="234"/>
      <c r="AI774" s="234"/>
      <c r="AJ774" s="234"/>
      <c r="AK774" s="234"/>
      <c r="AL774" s="234"/>
      <c r="AM774" s="234"/>
      <c r="AN774" s="234"/>
      <c r="AO774" s="234"/>
      <c r="AP774" s="234"/>
      <c r="AQ774" s="234"/>
      <c r="AR774" s="234"/>
      <c r="AS774" s="234"/>
      <c r="AT774" s="234"/>
      <c r="AU774" s="234"/>
    </row>
    <row r="775" spans="2:47" ht="13.5" customHeight="1">
      <c r="B775" s="234"/>
      <c r="C775" s="234"/>
      <c r="D775" s="234"/>
      <c r="E775" s="234"/>
      <c r="F775" s="234"/>
      <c r="G775" s="234"/>
      <c r="H775" s="234"/>
      <c r="I775" s="234"/>
      <c r="J775" s="234"/>
      <c r="K775" s="234"/>
      <c r="L775" s="234"/>
      <c r="M775" s="234"/>
      <c r="N775" s="234"/>
      <c r="O775" s="234"/>
      <c r="P775" s="234"/>
      <c r="Q775" s="234"/>
      <c r="R775" s="234"/>
      <c r="S775" s="234"/>
      <c r="T775" s="234"/>
      <c r="U775" s="234"/>
      <c r="V775" s="234"/>
      <c r="W775" s="234"/>
      <c r="X775" s="234"/>
      <c r="Y775" s="234"/>
      <c r="Z775" s="234"/>
      <c r="AA775" s="234"/>
      <c r="AB775" s="234"/>
      <c r="AC775" s="234"/>
      <c r="AD775" s="234"/>
      <c r="AE775" s="234"/>
      <c r="AF775" s="234"/>
      <c r="AG775" s="234"/>
      <c r="AH775" s="234"/>
      <c r="AI775" s="234"/>
      <c r="AJ775" s="234"/>
      <c r="AK775" s="234"/>
      <c r="AL775" s="234"/>
      <c r="AM775" s="234"/>
      <c r="AN775" s="234"/>
      <c r="AO775" s="234"/>
      <c r="AP775" s="234"/>
      <c r="AQ775" s="234"/>
      <c r="AR775" s="234"/>
      <c r="AS775" s="234"/>
      <c r="AT775" s="234"/>
      <c r="AU775" s="234"/>
    </row>
    <row r="776" spans="2:47" ht="13.5" customHeight="1">
      <c r="B776" s="234"/>
      <c r="C776" s="234"/>
      <c r="D776" s="234"/>
      <c r="E776" s="234"/>
      <c r="F776" s="234"/>
      <c r="G776" s="234"/>
      <c r="H776" s="234"/>
      <c r="I776" s="234"/>
      <c r="J776" s="234"/>
      <c r="K776" s="234"/>
      <c r="L776" s="234"/>
      <c r="M776" s="234"/>
      <c r="N776" s="234"/>
      <c r="O776" s="234"/>
      <c r="P776" s="234"/>
      <c r="Q776" s="234"/>
      <c r="R776" s="234"/>
      <c r="S776" s="234"/>
      <c r="T776" s="234"/>
      <c r="U776" s="234"/>
      <c r="V776" s="234"/>
      <c r="W776" s="234"/>
      <c r="X776" s="234"/>
      <c r="Y776" s="234"/>
      <c r="Z776" s="234"/>
      <c r="AA776" s="234"/>
      <c r="AB776" s="234"/>
      <c r="AC776" s="234"/>
      <c r="AD776" s="234"/>
      <c r="AE776" s="234"/>
      <c r="AF776" s="234"/>
      <c r="AG776" s="234"/>
      <c r="AH776" s="234"/>
      <c r="AI776" s="234"/>
      <c r="AJ776" s="234"/>
      <c r="AK776" s="234"/>
      <c r="AL776" s="234"/>
      <c r="AM776" s="234"/>
      <c r="AN776" s="234"/>
      <c r="AO776" s="234"/>
      <c r="AP776" s="234"/>
      <c r="AQ776" s="234"/>
      <c r="AR776" s="234"/>
      <c r="AS776" s="234"/>
      <c r="AT776" s="234"/>
      <c r="AU776" s="234"/>
    </row>
    <row r="777" spans="2:47" ht="13.5" customHeight="1">
      <c r="B777" s="234"/>
      <c r="C777" s="234"/>
      <c r="D777" s="234"/>
      <c r="E777" s="234"/>
      <c r="F777" s="234"/>
      <c r="G777" s="234"/>
      <c r="H777" s="234"/>
      <c r="I777" s="234"/>
      <c r="J777" s="234"/>
      <c r="K777" s="234"/>
      <c r="L777" s="234"/>
      <c r="M777" s="234"/>
      <c r="N777" s="234"/>
      <c r="O777" s="234"/>
      <c r="P777" s="234"/>
      <c r="Q777" s="234"/>
      <c r="R777" s="234"/>
      <c r="S777" s="234"/>
      <c r="T777" s="234"/>
      <c r="U777" s="234"/>
      <c r="V777" s="234"/>
      <c r="W777" s="234"/>
      <c r="X777" s="234"/>
      <c r="Y777" s="234"/>
      <c r="Z777" s="234"/>
      <c r="AA777" s="234"/>
      <c r="AB777" s="234"/>
      <c r="AC777" s="234"/>
      <c r="AD777" s="234"/>
      <c r="AE777" s="234"/>
      <c r="AF777" s="234"/>
      <c r="AG777" s="234"/>
      <c r="AH777" s="234"/>
      <c r="AI777" s="234"/>
      <c r="AJ777" s="234"/>
      <c r="AK777" s="234"/>
      <c r="AL777" s="234"/>
      <c r="AM777" s="234"/>
      <c r="AN777" s="234"/>
      <c r="AO777" s="234"/>
      <c r="AP777" s="234"/>
      <c r="AQ777" s="234"/>
      <c r="AR777" s="234"/>
      <c r="AS777" s="234"/>
      <c r="AT777" s="234"/>
      <c r="AU777" s="234"/>
    </row>
    <row r="778" spans="2:47" ht="13.5" customHeight="1">
      <c r="B778" s="234"/>
      <c r="C778" s="234"/>
      <c r="D778" s="234"/>
      <c r="E778" s="234"/>
      <c r="F778" s="234"/>
      <c r="G778" s="234"/>
      <c r="H778" s="234"/>
      <c r="I778" s="234"/>
      <c r="J778" s="234"/>
      <c r="K778" s="234"/>
      <c r="L778" s="234"/>
      <c r="M778" s="234"/>
      <c r="N778" s="234"/>
      <c r="O778" s="234"/>
      <c r="P778" s="234"/>
      <c r="Q778" s="234"/>
      <c r="R778" s="234"/>
      <c r="S778" s="234"/>
      <c r="T778" s="234"/>
      <c r="U778" s="234"/>
      <c r="V778" s="234"/>
      <c r="W778" s="234"/>
      <c r="X778" s="234"/>
      <c r="Y778" s="234"/>
      <c r="Z778" s="234"/>
      <c r="AA778" s="234"/>
      <c r="AB778" s="234"/>
      <c r="AC778" s="234"/>
      <c r="AD778" s="234"/>
      <c r="AE778" s="234"/>
      <c r="AF778" s="234"/>
      <c r="AG778" s="234"/>
      <c r="AH778" s="234"/>
      <c r="AI778" s="234"/>
      <c r="AJ778" s="234"/>
      <c r="AK778" s="234"/>
      <c r="AL778" s="234"/>
      <c r="AM778" s="234"/>
      <c r="AN778" s="234"/>
      <c r="AO778" s="234"/>
      <c r="AP778" s="234"/>
      <c r="AQ778" s="234"/>
      <c r="AR778" s="234"/>
      <c r="AS778" s="234"/>
      <c r="AT778" s="234"/>
      <c r="AU778" s="234"/>
    </row>
    <row r="779" spans="2:47" ht="13.5" customHeight="1">
      <c r="B779" s="234"/>
      <c r="C779" s="234"/>
      <c r="D779" s="234"/>
      <c r="E779" s="234"/>
      <c r="F779" s="234"/>
      <c r="G779" s="234"/>
      <c r="H779" s="234"/>
      <c r="I779" s="234"/>
      <c r="J779" s="234"/>
      <c r="K779" s="234"/>
      <c r="L779" s="234"/>
      <c r="M779" s="234"/>
      <c r="N779" s="234"/>
      <c r="O779" s="234"/>
      <c r="P779" s="234"/>
      <c r="Q779" s="234"/>
      <c r="R779" s="234"/>
      <c r="S779" s="234"/>
      <c r="T779" s="234"/>
      <c r="U779" s="234"/>
      <c r="V779" s="234"/>
      <c r="W779" s="234"/>
      <c r="X779" s="234"/>
      <c r="Y779" s="234"/>
      <c r="Z779" s="234"/>
      <c r="AA779" s="234"/>
      <c r="AB779" s="234"/>
      <c r="AC779" s="234"/>
      <c r="AD779" s="234"/>
      <c r="AE779" s="234"/>
      <c r="AF779" s="234"/>
      <c r="AG779" s="234"/>
      <c r="AH779" s="234"/>
      <c r="AI779" s="234"/>
      <c r="AJ779" s="234"/>
      <c r="AK779" s="234"/>
      <c r="AL779" s="234"/>
      <c r="AM779" s="234"/>
      <c r="AN779" s="234"/>
      <c r="AO779" s="234"/>
      <c r="AP779" s="234"/>
      <c r="AQ779" s="234"/>
      <c r="AR779" s="234"/>
      <c r="AS779" s="234"/>
      <c r="AT779" s="234"/>
      <c r="AU779" s="234"/>
    </row>
    <row r="780" spans="2:47" ht="13.5" customHeight="1">
      <c r="B780" s="234"/>
      <c r="C780" s="234"/>
      <c r="D780" s="234"/>
      <c r="E780" s="234"/>
      <c r="F780" s="234"/>
      <c r="G780" s="234"/>
      <c r="H780" s="234"/>
      <c r="I780" s="234"/>
      <c r="J780" s="234"/>
      <c r="K780" s="234"/>
      <c r="L780" s="234"/>
      <c r="M780" s="234"/>
      <c r="N780" s="234"/>
      <c r="O780" s="234"/>
      <c r="P780" s="234"/>
      <c r="Q780" s="234"/>
      <c r="R780" s="234"/>
      <c r="S780" s="234"/>
      <c r="T780" s="234"/>
      <c r="U780" s="234"/>
      <c r="V780" s="234"/>
      <c r="W780" s="234"/>
      <c r="X780" s="234"/>
      <c r="Y780" s="234"/>
      <c r="Z780" s="234"/>
      <c r="AA780" s="234"/>
      <c r="AB780" s="234"/>
      <c r="AC780" s="234"/>
      <c r="AD780" s="234"/>
      <c r="AE780" s="234"/>
      <c r="AF780" s="234"/>
      <c r="AG780" s="234"/>
      <c r="AH780" s="234"/>
      <c r="AI780" s="234"/>
      <c r="AJ780" s="234"/>
      <c r="AK780" s="234"/>
      <c r="AL780" s="234"/>
      <c r="AM780" s="234"/>
      <c r="AN780" s="234"/>
      <c r="AO780" s="234"/>
      <c r="AP780" s="234"/>
      <c r="AQ780" s="234"/>
      <c r="AR780" s="234"/>
      <c r="AS780" s="234"/>
      <c r="AT780" s="234"/>
      <c r="AU780" s="234"/>
    </row>
    <row r="781" spans="2:47" ht="13.5" customHeight="1">
      <c r="B781" s="234"/>
      <c r="C781" s="234"/>
      <c r="D781" s="234"/>
      <c r="E781" s="234"/>
      <c r="F781" s="234"/>
      <c r="G781" s="234"/>
      <c r="H781" s="234"/>
      <c r="I781" s="234"/>
      <c r="J781" s="234"/>
      <c r="K781" s="234"/>
      <c r="L781" s="234"/>
      <c r="M781" s="234"/>
      <c r="N781" s="234"/>
      <c r="O781" s="234"/>
      <c r="P781" s="234"/>
      <c r="Q781" s="234"/>
      <c r="R781" s="234"/>
      <c r="S781" s="234"/>
      <c r="T781" s="234"/>
      <c r="U781" s="234"/>
      <c r="V781" s="234"/>
      <c r="W781" s="234"/>
      <c r="X781" s="234"/>
      <c r="Y781" s="234"/>
      <c r="Z781" s="234"/>
      <c r="AA781" s="234"/>
      <c r="AB781" s="234"/>
      <c r="AC781" s="234"/>
      <c r="AD781" s="234"/>
      <c r="AE781" s="234"/>
      <c r="AF781" s="234"/>
      <c r="AG781" s="234"/>
      <c r="AH781" s="234"/>
      <c r="AI781" s="234"/>
      <c r="AJ781" s="234"/>
      <c r="AK781" s="234"/>
      <c r="AL781" s="234"/>
      <c r="AM781" s="234"/>
      <c r="AN781" s="234"/>
      <c r="AO781" s="234"/>
      <c r="AP781" s="234"/>
      <c r="AQ781" s="234"/>
      <c r="AR781" s="234"/>
      <c r="AS781" s="234"/>
      <c r="AT781" s="234"/>
      <c r="AU781" s="234"/>
    </row>
    <row r="782" spans="2:47" ht="13.5" customHeight="1">
      <c r="B782" s="234"/>
      <c r="C782" s="234"/>
      <c r="D782" s="234"/>
      <c r="E782" s="234"/>
      <c r="F782" s="234"/>
      <c r="G782" s="234"/>
      <c r="H782" s="234"/>
      <c r="I782" s="234"/>
      <c r="J782" s="234"/>
      <c r="K782" s="234"/>
      <c r="L782" s="234"/>
      <c r="M782" s="234"/>
      <c r="N782" s="234"/>
      <c r="O782" s="234"/>
      <c r="P782" s="234"/>
      <c r="Q782" s="234"/>
      <c r="R782" s="234"/>
      <c r="S782" s="234"/>
      <c r="T782" s="234"/>
      <c r="U782" s="234"/>
      <c r="V782" s="234"/>
      <c r="W782" s="234"/>
      <c r="X782" s="234"/>
      <c r="Y782" s="234"/>
      <c r="Z782" s="234"/>
      <c r="AA782" s="234"/>
      <c r="AB782" s="234"/>
      <c r="AC782" s="234"/>
      <c r="AD782" s="234"/>
      <c r="AE782" s="234"/>
      <c r="AF782" s="234"/>
      <c r="AG782" s="234"/>
      <c r="AH782" s="234"/>
      <c r="AI782" s="234"/>
      <c r="AJ782" s="234"/>
      <c r="AK782" s="234"/>
      <c r="AL782" s="234"/>
      <c r="AM782" s="234"/>
      <c r="AN782" s="234"/>
      <c r="AO782" s="234"/>
      <c r="AP782" s="234"/>
      <c r="AQ782" s="234"/>
      <c r="AR782" s="234"/>
      <c r="AS782" s="234"/>
      <c r="AT782" s="234"/>
      <c r="AU782" s="234"/>
    </row>
    <row r="783" spans="2:47" ht="13.5" customHeight="1">
      <c r="B783" s="234"/>
      <c r="C783" s="234"/>
      <c r="D783" s="234"/>
      <c r="E783" s="234"/>
      <c r="F783" s="234"/>
      <c r="G783" s="234"/>
      <c r="H783" s="234"/>
      <c r="I783" s="234"/>
      <c r="J783" s="234"/>
      <c r="K783" s="234"/>
      <c r="L783" s="234"/>
      <c r="M783" s="234"/>
      <c r="N783" s="234"/>
      <c r="O783" s="234"/>
      <c r="P783" s="234"/>
      <c r="Q783" s="234"/>
      <c r="R783" s="234"/>
      <c r="S783" s="234"/>
      <c r="T783" s="234"/>
      <c r="U783" s="234"/>
      <c r="V783" s="234"/>
      <c r="W783" s="234"/>
      <c r="X783" s="234"/>
      <c r="Y783" s="234"/>
      <c r="Z783" s="234"/>
      <c r="AA783" s="234"/>
      <c r="AB783" s="234"/>
      <c r="AC783" s="234"/>
      <c r="AD783" s="234"/>
      <c r="AE783" s="234"/>
      <c r="AF783" s="234"/>
      <c r="AG783" s="234"/>
      <c r="AH783" s="234"/>
      <c r="AI783" s="234"/>
      <c r="AJ783" s="234"/>
      <c r="AK783" s="234"/>
      <c r="AL783" s="234"/>
      <c r="AM783" s="234"/>
      <c r="AN783" s="234"/>
      <c r="AO783" s="234"/>
      <c r="AP783" s="234"/>
      <c r="AQ783" s="234"/>
      <c r="AR783" s="234"/>
      <c r="AS783" s="234"/>
      <c r="AT783" s="234"/>
      <c r="AU783" s="234"/>
    </row>
    <row r="784" spans="2:47" ht="13.5" customHeight="1">
      <c r="B784" s="234"/>
      <c r="C784" s="234"/>
      <c r="D784" s="234"/>
      <c r="E784" s="234"/>
      <c r="F784" s="234"/>
      <c r="G784" s="234"/>
      <c r="H784" s="234"/>
      <c r="I784" s="234"/>
      <c r="J784" s="234"/>
      <c r="K784" s="234"/>
      <c r="L784" s="234"/>
      <c r="M784" s="234"/>
      <c r="N784" s="234"/>
      <c r="O784" s="234"/>
      <c r="P784" s="234"/>
      <c r="Q784" s="234"/>
      <c r="R784" s="234"/>
      <c r="S784" s="234"/>
      <c r="T784" s="234"/>
      <c r="U784" s="234"/>
      <c r="V784" s="234"/>
      <c r="W784" s="234"/>
      <c r="X784" s="234"/>
      <c r="Y784" s="234"/>
      <c r="Z784" s="234"/>
      <c r="AA784" s="234"/>
      <c r="AB784" s="234"/>
      <c r="AC784" s="234"/>
      <c r="AD784" s="234"/>
      <c r="AE784" s="234"/>
      <c r="AF784" s="234"/>
      <c r="AG784" s="234"/>
      <c r="AH784" s="234"/>
      <c r="AI784" s="234"/>
      <c r="AJ784" s="234"/>
      <c r="AK784" s="234"/>
      <c r="AL784" s="234"/>
      <c r="AM784" s="234"/>
      <c r="AN784" s="234"/>
      <c r="AO784" s="234"/>
      <c r="AP784" s="234"/>
      <c r="AQ784" s="234"/>
      <c r="AR784" s="234"/>
      <c r="AS784" s="234"/>
      <c r="AT784" s="234"/>
      <c r="AU784" s="234"/>
    </row>
    <row r="785" spans="2:47" ht="13.5" customHeight="1">
      <c r="B785" s="234"/>
      <c r="C785" s="234"/>
      <c r="D785" s="234"/>
      <c r="E785" s="234"/>
      <c r="F785" s="234"/>
      <c r="G785" s="234"/>
      <c r="H785" s="234"/>
      <c r="I785" s="234"/>
      <c r="J785" s="234"/>
      <c r="K785" s="234"/>
      <c r="L785" s="234"/>
      <c r="M785" s="234"/>
      <c r="N785" s="234"/>
      <c r="O785" s="234"/>
      <c r="P785" s="234"/>
      <c r="Q785" s="234"/>
      <c r="R785" s="234"/>
      <c r="S785" s="234"/>
      <c r="T785" s="234"/>
      <c r="U785" s="234"/>
      <c r="V785" s="234"/>
      <c r="W785" s="234"/>
      <c r="X785" s="234"/>
      <c r="Y785" s="234"/>
      <c r="Z785" s="234"/>
      <c r="AA785" s="234"/>
      <c r="AB785" s="234"/>
      <c r="AC785" s="234"/>
      <c r="AD785" s="234"/>
      <c r="AE785" s="234"/>
      <c r="AF785" s="234"/>
      <c r="AG785" s="234"/>
      <c r="AH785" s="234"/>
      <c r="AI785" s="234"/>
      <c r="AJ785" s="234"/>
      <c r="AK785" s="234"/>
      <c r="AL785" s="234"/>
      <c r="AM785" s="234"/>
      <c r="AN785" s="234"/>
      <c r="AO785" s="234"/>
      <c r="AP785" s="234"/>
      <c r="AQ785" s="234"/>
      <c r="AR785" s="234"/>
      <c r="AS785" s="234"/>
      <c r="AT785" s="234"/>
      <c r="AU785" s="234"/>
    </row>
    <row r="786" spans="2:47" ht="13.5" customHeight="1">
      <c r="B786" s="234"/>
      <c r="C786" s="234"/>
      <c r="D786" s="234"/>
      <c r="E786" s="234"/>
      <c r="F786" s="234"/>
      <c r="G786" s="234"/>
      <c r="H786" s="234"/>
      <c r="I786" s="234"/>
      <c r="J786" s="234"/>
      <c r="K786" s="234"/>
      <c r="L786" s="234"/>
      <c r="M786" s="234"/>
      <c r="N786" s="234"/>
      <c r="O786" s="234"/>
      <c r="P786" s="234"/>
      <c r="Q786" s="234"/>
      <c r="R786" s="234"/>
      <c r="S786" s="234"/>
      <c r="T786" s="234"/>
      <c r="U786" s="234"/>
      <c r="V786" s="234"/>
      <c r="W786" s="234"/>
      <c r="X786" s="234"/>
      <c r="Y786" s="234"/>
      <c r="Z786" s="234"/>
      <c r="AA786" s="234"/>
      <c r="AB786" s="234"/>
      <c r="AC786" s="234"/>
      <c r="AD786" s="234"/>
      <c r="AE786" s="234"/>
      <c r="AF786" s="234"/>
      <c r="AG786" s="234"/>
      <c r="AH786" s="234"/>
      <c r="AI786" s="234"/>
      <c r="AJ786" s="234"/>
      <c r="AK786" s="234"/>
      <c r="AL786" s="234"/>
      <c r="AM786" s="234"/>
      <c r="AN786" s="234"/>
      <c r="AO786" s="234"/>
      <c r="AP786" s="234"/>
      <c r="AQ786" s="234"/>
      <c r="AR786" s="234"/>
      <c r="AS786" s="234"/>
      <c r="AT786" s="234"/>
      <c r="AU786" s="234"/>
    </row>
    <row r="787" spans="2:47" ht="13.5" customHeight="1">
      <c r="B787" s="234"/>
      <c r="C787" s="234"/>
      <c r="D787" s="234"/>
      <c r="E787" s="234"/>
      <c r="F787" s="234"/>
      <c r="G787" s="234"/>
      <c r="H787" s="234"/>
      <c r="I787" s="234"/>
      <c r="J787" s="234"/>
      <c r="K787" s="234"/>
      <c r="L787" s="234"/>
      <c r="M787" s="234"/>
      <c r="N787" s="234"/>
      <c r="O787" s="234"/>
      <c r="P787" s="234"/>
      <c r="Q787" s="234"/>
      <c r="R787" s="234"/>
      <c r="S787" s="234"/>
      <c r="T787" s="234"/>
      <c r="U787" s="234"/>
      <c r="V787" s="234"/>
      <c r="W787" s="234"/>
      <c r="X787" s="234"/>
      <c r="Y787" s="234"/>
      <c r="Z787" s="234"/>
      <c r="AA787" s="234"/>
      <c r="AB787" s="234"/>
      <c r="AC787" s="234"/>
      <c r="AD787" s="234"/>
      <c r="AE787" s="234"/>
      <c r="AF787" s="234"/>
      <c r="AG787" s="234"/>
      <c r="AH787" s="234"/>
      <c r="AI787" s="234"/>
      <c r="AJ787" s="234"/>
      <c r="AK787" s="234"/>
      <c r="AL787" s="234"/>
      <c r="AM787" s="234"/>
      <c r="AN787" s="234"/>
      <c r="AO787" s="234"/>
      <c r="AP787" s="234"/>
      <c r="AQ787" s="234"/>
      <c r="AR787" s="234"/>
      <c r="AS787" s="234"/>
      <c r="AT787" s="234"/>
      <c r="AU787" s="234"/>
    </row>
    <row r="788" spans="2:47" ht="13.5" customHeight="1">
      <c r="B788" s="234"/>
      <c r="C788" s="234"/>
      <c r="D788" s="234"/>
      <c r="E788" s="234"/>
      <c r="F788" s="234"/>
      <c r="G788" s="234"/>
      <c r="H788" s="234"/>
      <c r="I788" s="234"/>
      <c r="J788" s="234"/>
      <c r="K788" s="234"/>
      <c r="L788" s="234"/>
      <c r="M788" s="234"/>
      <c r="N788" s="234"/>
      <c r="O788" s="234"/>
      <c r="P788" s="234"/>
      <c r="Q788" s="234"/>
      <c r="R788" s="234"/>
      <c r="S788" s="234"/>
      <c r="T788" s="234"/>
      <c r="U788" s="234"/>
      <c r="V788" s="234"/>
      <c r="W788" s="234"/>
      <c r="X788" s="234"/>
      <c r="Y788" s="234"/>
      <c r="Z788" s="234"/>
      <c r="AA788" s="234"/>
      <c r="AB788" s="234"/>
      <c r="AC788" s="234"/>
      <c r="AD788" s="234"/>
      <c r="AE788" s="234"/>
      <c r="AF788" s="234"/>
      <c r="AG788" s="234"/>
      <c r="AH788" s="234"/>
      <c r="AI788" s="234"/>
      <c r="AJ788" s="234"/>
      <c r="AK788" s="234"/>
      <c r="AL788" s="234"/>
      <c r="AM788" s="234"/>
      <c r="AN788" s="234"/>
      <c r="AO788" s="234"/>
      <c r="AP788" s="234"/>
      <c r="AQ788" s="234"/>
      <c r="AR788" s="234"/>
      <c r="AS788" s="234"/>
      <c r="AT788" s="234"/>
      <c r="AU788" s="234"/>
    </row>
    <row r="789" spans="2:47" ht="13.5" customHeight="1">
      <c r="B789" s="234"/>
      <c r="C789" s="234"/>
      <c r="D789" s="234"/>
      <c r="E789" s="234"/>
      <c r="F789" s="234"/>
      <c r="G789" s="234"/>
      <c r="H789" s="234"/>
      <c r="I789" s="234"/>
      <c r="J789" s="234"/>
      <c r="K789" s="234"/>
      <c r="L789" s="234"/>
      <c r="M789" s="234"/>
      <c r="N789" s="234"/>
      <c r="O789" s="234"/>
      <c r="P789" s="234"/>
      <c r="Q789" s="234"/>
      <c r="R789" s="234"/>
      <c r="S789" s="234"/>
      <c r="T789" s="234"/>
      <c r="U789" s="234"/>
      <c r="V789" s="234"/>
      <c r="W789" s="234"/>
      <c r="X789" s="234"/>
      <c r="Y789" s="234"/>
      <c r="Z789" s="234"/>
      <c r="AA789" s="234"/>
      <c r="AB789" s="234"/>
      <c r="AC789" s="234"/>
      <c r="AD789" s="234"/>
      <c r="AE789" s="234"/>
      <c r="AF789" s="234"/>
      <c r="AG789" s="234"/>
      <c r="AH789" s="234"/>
      <c r="AI789" s="234"/>
      <c r="AJ789" s="234"/>
      <c r="AK789" s="234"/>
      <c r="AL789" s="234"/>
      <c r="AM789" s="234"/>
      <c r="AN789" s="234"/>
      <c r="AO789" s="234"/>
      <c r="AP789" s="234"/>
      <c r="AQ789" s="234"/>
      <c r="AR789" s="234"/>
      <c r="AS789" s="234"/>
      <c r="AT789" s="234"/>
      <c r="AU789" s="234"/>
    </row>
    <row r="790" spans="2:47" ht="13.5" customHeight="1">
      <c r="B790" s="234"/>
      <c r="C790" s="234"/>
      <c r="D790" s="234"/>
      <c r="E790" s="234"/>
      <c r="F790" s="234"/>
      <c r="G790" s="234"/>
      <c r="H790" s="234"/>
      <c r="I790" s="234"/>
      <c r="J790" s="234"/>
      <c r="K790" s="234"/>
      <c r="L790" s="234"/>
      <c r="M790" s="234"/>
      <c r="N790" s="234"/>
      <c r="O790" s="234"/>
      <c r="P790" s="234"/>
      <c r="Q790" s="234"/>
      <c r="R790" s="234"/>
      <c r="S790" s="234"/>
      <c r="T790" s="234"/>
      <c r="U790" s="234"/>
      <c r="V790" s="234"/>
      <c r="W790" s="234"/>
      <c r="X790" s="234"/>
      <c r="Y790" s="234"/>
      <c r="Z790" s="234"/>
      <c r="AA790" s="234"/>
      <c r="AB790" s="234"/>
      <c r="AC790" s="234"/>
      <c r="AD790" s="234"/>
      <c r="AE790" s="234"/>
      <c r="AF790" s="234"/>
      <c r="AG790" s="234"/>
      <c r="AH790" s="234"/>
      <c r="AI790" s="234"/>
      <c r="AJ790" s="234"/>
      <c r="AK790" s="234"/>
      <c r="AL790" s="234"/>
      <c r="AM790" s="234"/>
      <c r="AN790" s="234"/>
      <c r="AO790" s="234"/>
      <c r="AP790" s="234"/>
      <c r="AQ790" s="234"/>
      <c r="AR790" s="234"/>
      <c r="AS790" s="234"/>
      <c r="AT790" s="234"/>
      <c r="AU790" s="234"/>
    </row>
    <row r="791" spans="2:47" ht="13.5" customHeight="1">
      <c r="B791" s="234"/>
      <c r="C791" s="234"/>
      <c r="D791" s="234"/>
      <c r="E791" s="234"/>
      <c r="F791" s="234"/>
      <c r="G791" s="234"/>
      <c r="H791" s="234"/>
      <c r="I791" s="234"/>
      <c r="J791" s="234"/>
      <c r="K791" s="234"/>
      <c r="L791" s="234"/>
      <c r="M791" s="234"/>
      <c r="N791" s="234"/>
      <c r="O791" s="234"/>
      <c r="P791" s="234"/>
      <c r="Q791" s="234"/>
      <c r="R791" s="234"/>
      <c r="S791" s="234"/>
      <c r="T791" s="234"/>
      <c r="U791" s="234"/>
      <c r="V791" s="234"/>
      <c r="W791" s="234"/>
      <c r="X791" s="234"/>
      <c r="Y791" s="234"/>
      <c r="Z791" s="234"/>
      <c r="AA791" s="234"/>
      <c r="AB791" s="234"/>
      <c r="AC791" s="234"/>
      <c r="AD791" s="234"/>
      <c r="AE791" s="234"/>
      <c r="AF791" s="234"/>
      <c r="AG791" s="234"/>
      <c r="AH791" s="234"/>
      <c r="AI791" s="234"/>
      <c r="AJ791" s="234"/>
      <c r="AK791" s="234"/>
      <c r="AL791" s="234"/>
      <c r="AM791" s="234"/>
      <c r="AN791" s="234"/>
      <c r="AO791" s="234"/>
      <c r="AP791" s="234"/>
      <c r="AQ791" s="234"/>
      <c r="AR791" s="234"/>
      <c r="AS791" s="234"/>
      <c r="AT791" s="234"/>
      <c r="AU791" s="234"/>
    </row>
    <row r="792" spans="2:47" ht="13.5" customHeight="1">
      <c r="B792" s="234"/>
      <c r="C792" s="234"/>
      <c r="D792" s="234"/>
      <c r="E792" s="234"/>
      <c r="F792" s="234"/>
      <c r="G792" s="234"/>
      <c r="H792" s="234"/>
      <c r="I792" s="234"/>
      <c r="J792" s="234"/>
      <c r="K792" s="234"/>
      <c r="L792" s="234"/>
      <c r="M792" s="234"/>
      <c r="N792" s="234"/>
      <c r="O792" s="234"/>
      <c r="P792" s="234"/>
      <c r="Q792" s="234"/>
      <c r="R792" s="234"/>
      <c r="S792" s="234"/>
      <c r="T792" s="234"/>
      <c r="U792" s="234"/>
      <c r="V792" s="234"/>
      <c r="W792" s="234"/>
      <c r="X792" s="234"/>
      <c r="Y792" s="234"/>
      <c r="Z792" s="234"/>
      <c r="AA792" s="234"/>
      <c r="AB792" s="234"/>
      <c r="AC792" s="234"/>
      <c r="AD792" s="234"/>
      <c r="AE792" s="234"/>
      <c r="AF792" s="234"/>
      <c r="AG792" s="234"/>
      <c r="AH792" s="234"/>
      <c r="AI792" s="234"/>
      <c r="AJ792" s="234"/>
      <c r="AK792" s="234"/>
      <c r="AL792" s="234"/>
      <c r="AM792" s="234"/>
      <c r="AN792" s="234"/>
      <c r="AO792" s="234"/>
      <c r="AP792" s="234"/>
      <c r="AQ792" s="234"/>
      <c r="AR792" s="234"/>
      <c r="AS792" s="234"/>
      <c r="AT792" s="234"/>
      <c r="AU792" s="234"/>
    </row>
    <row r="793" spans="2:47" ht="13.5" customHeight="1">
      <c r="B793" s="234"/>
      <c r="C793" s="234"/>
      <c r="D793" s="234"/>
      <c r="E793" s="234"/>
      <c r="F793" s="234"/>
      <c r="G793" s="234"/>
      <c r="H793" s="234"/>
      <c r="I793" s="234"/>
      <c r="J793" s="234"/>
      <c r="K793" s="234"/>
      <c r="L793" s="234"/>
      <c r="M793" s="234"/>
      <c r="N793" s="234"/>
      <c r="O793" s="234"/>
      <c r="P793" s="234"/>
      <c r="Q793" s="234"/>
      <c r="R793" s="234"/>
      <c r="S793" s="234"/>
      <c r="T793" s="234"/>
      <c r="U793" s="234"/>
      <c r="V793" s="234"/>
      <c r="W793" s="234"/>
      <c r="X793" s="234"/>
      <c r="Y793" s="234"/>
      <c r="Z793" s="234"/>
      <c r="AA793" s="234"/>
      <c r="AB793" s="234"/>
      <c r="AC793" s="234"/>
      <c r="AD793" s="234"/>
      <c r="AE793" s="234"/>
      <c r="AF793" s="234"/>
      <c r="AG793" s="234"/>
      <c r="AH793" s="234"/>
      <c r="AI793" s="234"/>
      <c r="AJ793" s="234"/>
      <c r="AK793" s="234"/>
      <c r="AL793" s="234"/>
      <c r="AM793" s="234"/>
      <c r="AN793" s="234"/>
      <c r="AO793" s="234"/>
      <c r="AP793" s="234"/>
      <c r="AQ793" s="234"/>
      <c r="AR793" s="234"/>
      <c r="AS793" s="234"/>
      <c r="AT793" s="234"/>
      <c r="AU793" s="234"/>
    </row>
    <row r="794" spans="2:47" ht="13.5" customHeight="1">
      <c r="B794" s="234"/>
      <c r="C794" s="234"/>
      <c r="D794" s="234"/>
      <c r="E794" s="234"/>
      <c r="F794" s="234"/>
      <c r="G794" s="234"/>
      <c r="H794" s="234"/>
      <c r="I794" s="234"/>
      <c r="J794" s="234"/>
      <c r="K794" s="234"/>
      <c r="L794" s="234"/>
      <c r="M794" s="234"/>
      <c r="N794" s="234"/>
      <c r="O794" s="234"/>
      <c r="P794" s="234"/>
      <c r="Q794" s="234"/>
      <c r="R794" s="234"/>
      <c r="S794" s="234"/>
      <c r="T794" s="234"/>
      <c r="U794" s="234"/>
      <c r="V794" s="234"/>
      <c r="W794" s="234"/>
      <c r="X794" s="234"/>
      <c r="Y794" s="234"/>
      <c r="Z794" s="234"/>
      <c r="AA794" s="234"/>
      <c r="AB794" s="234"/>
      <c r="AC794" s="234"/>
      <c r="AD794" s="234"/>
      <c r="AE794" s="234"/>
      <c r="AF794" s="234"/>
      <c r="AG794" s="234"/>
      <c r="AH794" s="234"/>
      <c r="AI794" s="234"/>
      <c r="AJ794" s="234"/>
      <c r="AK794" s="234"/>
      <c r="AL794" s="234"/>
      <c r="AM794" s="234"/>
      <c r="AN794" s="234"/>
      <c r="AO794" s="234"/>
      <c r="AP794" s="234"/>
      <c r="AQ794" s="234"/>
      <c r="AR794" s="234"/>
      <c r="AS794" s="234"/>
      <c r="AT794" s="234"/>
      <c r="AU794" s="234"/>
    </row>
    <row r="795" spans="2:47" ht="13.5" customHeight="1">
      <c r="B795" s="234"/>
      <c r="C795" s="234"/>
      <c r="D795" s="234"/>
      <c r="E795" s="234"/>
      <c r="F795" s="234"/>
      <c r="G795" s="234"/>
      <c r="H795" s="234"/>
      <c r="I795" s="234"/>
      <c r="J795" s="234"/>
      <c r="K795" s="234"/>
      <c r="L795" s="234"/>
      <c r="M795" s="234"/>
      <c r="N795" s="234"/>
      <c r="O795" s="234"/>
      <c r="P795" s="234"/>
      <c r="Q795" s="234"/>
      <c r="R795" s="234"/>
      <c r="S795" s="234"/>
      <c r="T795" s="234"/>
      <c r="U795" s="234"/>
      <c r="V795" s="234"/>
      <c r="W795" s="234"/>
      <c r="X795" s="234"/>
      <c r="Y795" s="234"/>
      <c r="Z795" s="234"/>
      <c r="AA795" s="234"/>
      <c r="AB795" s="234"/>
      <c r="AC795" s="234"/>
      <c r="AD795" s="234"/>
      <c r="AE795" s="234"/>
      <c r="AF795" s="234"/>
      <c r="AG795" s="234"/>
      <c r="AH795" s="234"/>
      <c r="AI795" s="234"/>
      <c r="AJ795" s="234"/>
      <c r="AK795" s="234"/>
      <c r="AL795" s="234"/>
      <c r="AM795" s="234"/>
      <c r="AN795" s="234"/>
      <c r="AO795" s="234"/>
      <c r="AP795" s="234"/>
      <c r="AQ795" s="234"/>
      <c r="AR795" s="234"/>
      <c r="AS795" s="234"/>
      <c r="AT795" s="234"/>
      <c r="AU795" s="234"/>
    </row>
    <row r="796" spans="2:47" ht="13.5" customHeight="1">
      <c r="B796" s="234"/>
      <c r="C796" s="234"/>
      <c r="D796" s="234"/>
      <c r="E796" s="234"/>
      <c r="F796" s="234"/>
      <c r="G796" s="234"/>
      <c r="H796" s="234"/>
      <c r="I796" s="234"/>
      <c r="J796" s="234"/>
      <c r="K796" s="234"/>
      <c r="L796" s="234"/>
      <c r="M796" s="234"/>
      <c r="N796" s="234"/>
      <c r="O796" s="234"/>
      <c r="P796" s="234"/>
      <c r="Q796" s="234"/>
      <c r="R796" s="234"/>
      <c r="S796" s="234"/>
      <c r="T796" s="234"/>
      <c r="U796" s="234"/>
      <c r="V796" s="234"/>
      <c r="W796" s="234"/>
      <c r="X796" s="234"/>
      <c r="Y796" s="234"/>
      <c r="Z796" s="234"/>
      <c r="AA796" s="234"/>
      <c r="AB796" s="234"/>
      <c r="AC796" s="234"/>
      <c r="AD796" s="234"/>
      <c r="AE796" s="234"/>
      <c r="AF796" s="234"/>
      <c r="AG796" s="234"/>
      <c r="AH796" s="234"/>
      <c r="AI796" s="234"/>
      <c r="AJ796" s="234"/>
      <c r="AK796" s="234"/>
      <c r="AL796" s="234"/>
      <c r="AM796" s="234"/>
      <c r="AN796" s="234"/>
      <c r="AO796" s="234"/>
      <c r="AP796" s="234"/>
      <c r="AQ796" s="234"/>
      <c r="AR796" s="234"/>
      <c r="AS796" s="234"/>
      <c r="AT796" s="234"/>
      <c r="AU796" s="234"/>
    </row>
    <row r="797" spans="2:47" ht="13.5" customHeight="1">
      <c r="B797" s="234"/>
      <c r="C797" s="234"/>
      <c r="D797" s="234"/>
      <c r="E797" s="234"/>
      <c r="F797" s="234"/>
      <c r="G797" s="234"/>
      <c r="H797" s="234"/>
      <c r="I797" s="234"/>
      <c r="J797" s="234"/>
      <c r="K797" s="234"/>
      <c r="L797" s="234"/>
      <c r="M797" s="234"/>
      <c r="N797" s="234"/>
      <c r="O797" s="234"/>
      <c r="P797" s="234"/>
      <c r="Q797" s="234"/>
      <c r="R797" s="234"/>
      <c r="S797" s="234"/>
      <c r="T797" s="234"/>
      <c r="U797" s="234"/>
      <c r="V797" s="234"/>
      <c r="W797" s="234"/>
      <c r="X797" s="234"/>
      <c r="Y797" s="234"/>
      <c r="Z797" s="234"/>
      <c r="AA797" s="234"/>
      <c r="AB797" s="234"/>
      <c r="AC797" s="234"/>
      <c r="AD797" s="234"/>
      <c r="AE797" s="234"/>
      <c r="AF797" s="234"/>
      <c r="AG797" s="234"/>
      <c r="AH797" s="234"/>
      <c r="AI797" s="234"/>
      <c r="AJ797" s="234"/>
      <c r="AK797" s="234"/>
      <c r="AL797" s="234"/>
      <c r="AM797" s="234"/>
      <c r="AN797" s="234"/>
      <c r="AO797" s="234"/>
      <c r="AP797" s="234"/>
      <c r="AQ797" s="234"/>
      <c r="AR797" s="234"/>
      <c r="AS797" s="234"/>
      <c r="AT797" s="234"/>
      <c r="AU797" s="234"/>
    </row>
    <row r="798" spans="2:47" ht="13.5" customHeight="1">
      <c r="B798" s="234"/>
      <c r="C798" s="234"/>
      <c r="D798" s="234"/>
      <c r="E798" s="234"/>
      <c r="F798" s="234"/>
      <c r="G798" s="234"/>
      <c r="H798" s="234"/>
      <c r="I798" s="234"/>
      <c r="J798" s="234"/>
      <c r="K798" s="234"/>
      <c r="L798" s="234"/>
      <c r="M798" s="234"/>
      <c r="N798" s="234"/>
      <c r="O798" s="234"/>
      <c r="P798" s="234"/>
      <c r="Q798" s="234"/>
      <c r="R798" s="234"/>
      <c r="S798" s="234"/>
      <c r="T798" s="234"/>
      <c r="U798" s="234"/>
      <c r="V798" s="234"/>
      <c r="W798" s="234"/>
      <c r="X798" s="234"/>
      <c r="Y798" s="234"/>
      <c r="Z798" s="234"/>
      <c r="AA798" s="234"/>
      <c r="AB798" s="234"/>
      <c r="AC798" s="234"/>
      <c r="AD798" s="234"/>
      <c r="AE798" s="234"/>
      <c r="AF798" s="234"/>
      <c r="AG798" s="234"/>
      <c r="AH798" s="234"/>
      <c r="AI798" s="234"/>
      <c r="AJ798" s="234"/>
      <c r="AK798" s="234"/>
      <c r="AL798" s="234"/>
      <c r="AM798" s="234"/>
      <c r="AN798" s="234"/>
      <c r="AO798" s="234"/>
      <c r="AP798" s="234"/>
      <c r="AQ798" s="234"/>
      <c r="AR798" s="234"/>
      <c r="AS798" s="234"/>
      <c r="AT798" s="234"/>
      <c r="AU798" s="234"/>
    </row>
    <row r="799" spans="2:47" ht="13.5" customHeight="1">
      <c r="B799" s="234"/>
      <c r="C799" s="234"/>
      <c r="D799" s="234"/>
      <c r="E799" s="234"/>
      <c r="F799" s="234"/>
      <c r="G799" s="234"/>
      <c r="H799" s="234"/>
      <c r="I799" s="234"/>
      <c r="J799" s="234"/>
      <c r="K799" s="234"/>
      <c r="L799" s="234"/>
      <c r="M799" s="234"/>
      <c r="N799" s="234"/>
      <c r="O799" s="234"/>
      <c r="P799" s="234"/>
      <c r="Q799" s="234"/>
      <c r="R799" s="234"/>
      <c r="S799" s="234"/>
      <c r="T799" s="234"/>
      <c r="U799" s="234"/>
      <c r="V799" s="234"/>
      <c r="W799" s="234"/>
      <c r="X799" s="234"/>
      <c r="Y799" s="234"/>
      <c r="Z799" s="234"/>
      <c r="AA799" s="234"/>
      <c r="AB799" s="234"/>
      <c r="AC799" s="234"/>
      <c r="AD799" s="234"/>
      <c r="AE799" s="234"/>
      <c r="AF799" s="234"/>
      <c r="AG799" s="234"/>
      <c r="AH799" s="234"/>
      <c r="AI799" s="234"/>
      <c r="AJ799" s="234"/>
      <c r="AK799" s="234"/>
      <c r="AL799" s="234"/>
      <c r="AM799" s="234"/>
      <c r="AN799" s="234"/>
      <c r="AO799" s="234"/>
      <c r="AP799" s="234"/>
      <c r="AQ799" s="234"/>
      <c r="AR799" s="234"/>
      <c r="AS799" s="234"/>
      <c r="AT799" s="234"/>
      <c r="AU799" s="234"/>
    </row>
    <row r="800" spans="2:47" ht="13.5" customHeight="1">
      <c r="B800" s="234"/>
      <c r="C800" s="234"/>
      <c r="D800" s="234"/>
      <c r="E800" s="234"/>
      <c r="F800" s="234"/>
      <c r="G800" s="234"/>
      <c r="H800" s="234"/>
      <c r="I800" s="234"/>
      <c r="J800" s="234"/>
      <c r="K800" s="234"/>
      <c r="L800" s="234"/>
      <c r="M800" s="234"/>
      <c r="N800" s="234"/>
      <c r="O800" s="234"/>
      <c r="P800" s="234"/>
      <c r="Q800" s="234"/>
      <c r="R800" s="234"/>
      <c r="S800" s="234"/>
      <c r="T800" s="234"/>
      <c r="U800" s="234"/>
      <c r="V800" s="234"/>
      <c r="W800" s="234"/>
      <c r="X800" s="234"/>
      <c r="Y800" s="234"/>
      <c r="Z800" s="234"/>
      <c r="AA800" s="234"/>
      <c r="AB800" s="234"/>
      <c r="AC800" s="234"/>
      <c r="AD800" s="234"/>
      <c r="AE800" s="234"/>
      <c r="AF800" s="234"/>
      <c r="AG800" s="234"/>
      <c r="AH800" s="234"/>
      <c r="AI800" s="234"/>
      <c r="AJ800" s="234"/>
      <c r="AK800" s="234"/>
      <c r="AL800" s="234"/>
      <c r="AM800" s="234"/>
      <c r="AN800" s="234"/>
      <c r="AO800" s="234"/>
      <c r="AP800" s="234"/>
      <c r="AQ800" s="234"/>
      <c r="AR800" s="234"/>
      <c r="AS800" s="234"/>
      <c r="AT800" s="234"/>
      <c r="AU800" s="234"/>
    </row>
    <row r="801" spans="2:47" ht="13.5" customHeight="1">
      <c r="B801" s="234"/>
      <c r="C801" s="234"/>
      <c r="D801" s="234"/>
      <c r="E801" s="234"/>
      <c r="F801" s="234"/>
      <c r="G801" s="234"/>
      <c r="H801" s="234"/>
      <c r="I801" s="234"/>
      <c r="J801" s="234"/>
      <c r="K801" s="234"/>
      <c r="L801" s="234"/>
      <c r="M801" s="234"/>
      <c r="N801" s="234"/>
      <c r="O801" s="234"/>
      <c r="P801" s="234"/>
      <c r="Q801" s="234"/>
      <c r="R801" s="234"/>
      <c r="S801" s="234"/>
      <c r="T801" s="234"/>
      <c r="U801" s="234"/>
      <c r="V801" s="234"/>
      <c r="W801" s="234"/>
      <c r="X801" s="234"/>
      <c r="Y801" s="234"/>
      <c r="Z801" s="234"/>
      <c r="AA801" s="234"/>
      <c r="AB801" s="234"/>
      <c r="AC801" s="234"/>
      <c r="AD801" s="234"/>
      <c r="AE801" s="234"/>
      <c r="AF801" s="234"/>
      <c r="AG801" s="234"/>
      <c r="AH801" s="234"/>
      <c r="AI801" s="234"/>
      <c r="AJ801" s="234"/>
      <c r="AK801" s="234"/>
      <c r="AL801" s="234"/>
      <c r="AM801" s="234"/>
      <c r="AN801" s="234"/>
      <c r="AO801" s="234"/>
      <c r="AP801" s="234"/>
      <c r="AQ801" s="234"/>
      <c r="AR801" s="234"/>
      <c r="AS801" s="234"/>
      <c r="AT801" s="234"/>
      <c r="AU801" s="234"/>
    </row>
    <row r="802" spans="2:47" ht="13.5" customHeight="1">
      <c r="B802" s="234"/>
      <c r="C802" s="234"/>
      <c r="D802" s="234"/>
      <c r="E802" s="234"/>
      <c r="F802" s="234"/>
      <c r="G802" s="234"/>
      <c r="H802" s="234"/>
      <c r="I802" s="234"/>
      <c r="J802" s="234"/>
      <c r="K802" s="234"/>
      <c r="L802" s="234"/>
      <c r="M802" s="234"/>
      <c r="N802" s="234"/>
      <c r="O802" s="234"/>
      <c r="P802" s="234"/>
      <c r="Q802" s="234"/>
      <c r="R802" s="234"/>
      <c r="S802" s="234"/>
      <c r="T802" s="234"/>
      <c r="U802" s="234"/>
      <c r="V802" s="234"/>
      <c r="W802" s="234"/>
      <c r="X802" s="234"/>
      <c r="Y802" s="234"/>
      <c r="Z802" s="234"/>
      <c r="AA802" s="234"/>
      <c r="AB802" s="234"/>
      <c r="AC802" s="234"/>
      <c r="AD802" s="234"/>
      <c r="AE802" s="234"/>
      <c r="AF802" s="234"/>
      <c r="AG802" s="234"/>
      <c r="AH802" s="234"/>
      <c r="AI802" s="234"/>
      <c r="AJ802" s="234"/>
      <c r="AK802" s="234"/>
      <c r="AL802" s="234"/>
      <c r="AM802" s="234"/>
      <c r="AN802" s="234"/>
      <c r="AO802" s="234"/>
      <c r="AP802" s="234"/>
      <c r="AQ802" s="234"/>
      <c r="AR802" s="234"/>
      <c r="AS802" s="234"/>
      <c r="AT802" s="234"/>
      <c r="AU802" s="234"/>
    </row>
    <row r="803" spans="2:47" ht="13.5" customHeight="1">
      <c r="B803" s="234"/>
      <c r="C803" s="234"/>
      <c r="D803" s="234"/>
      <c r="E803" s="234"/>
      <c r="F803" s="234"/>
      <c r="G803" s="234"/>
      <c r="H803" s="234"/>
      <c r="I803" s="234"/>
      <c r="J803" s="234"/>
      <c r="K803" s="234"/>
      <c r="L803" s="234"/>
      <c r="M803" s="234"/>
      <c r="N803" s="234"/>
      <c r="O803" s="234"/>
      <c r="P803" s="234"/>
      <c r="Q803" s="234"/>
      <c r="R803" s="234"/>
      <c r="S803" s="234"/>
      <c r="T803" s="234"/>
      <c r="U803" s="234"/>
      <c r="V803" s="234"/>
      <c r="W803" s="234"/>
      <c r="X803" s="234"/>
      <c r="Y803" s="234"/>
      <c r="Z803" s="234"/>
      <c r="AA803" s="234"/>
      <c r="AB803" s="234"/>
      <c r="AC803" s="234"/>
      <c r="AD803" s="234"/>
      <c r="AE803" s="234"/>
      <c r="AF803" s="234"/>
      <c r="AG803" s="234"/>
      <c r="AH803" s="234"/>
      <c r="AI803" s="234"/>
      <c r="AJ803" s="234"/>
      <c r="AK803" s="234"/>
      <c r="AL803" s="234"/>
      <c r="AM803" s="234"/>
      <c r="AN803" s="234"/>
      <c r="AO803" s="234"/>
      <c r="AP803" s="234"/>
      <c r="AQ803" s="234"/>
      <c r="AR803" s="234"/>
      <c r="AS803" s="234"/>
      <c r="AT803" s="234"/>
      <c r="AU803" s="234"/>
    </row>
    <row r="804" spans="2:47" ht="13.5" customHeight="1">
      <c r="B804" s="234"/>
      <c r="C804" s="234"/>
      <c r="D804" s="234"/>
      <c r="E804" s="234"/>
      <c r="F804" s="234"/>
      <c r="G804" s="234"/>
      <c r="H804" s="234"/>
      <c r="I804" s="234"/>
      <c r="J804" s="234"/>
      <c r="K804" s="234"/>
      <c r="L804" s="234"/>
      <c r="M804" s="234"/>
      <c r="N804" s="234"/>
      <c r="O804" s="234"/>
      <c r="P804" s="234"/>
      <c r="Q804" s="234"/>
      <c r="R804" s="234"/>
      <c r="S804" s="234"/>
      <c r="T804" s="234"/>
      <c r="U804" s="234"/>
      <c r="V804" s="234"/>
      <c r="W804" s="234"/>
      <c r="X804" s="234"/>
      <c r="Y804" s="234"/>
      <c r="Z804" s="234"/>
      <c r="AA804" s="234"/>
      <c r="AB804" s="234"/>
      <c r="AC804" s="234"/>
      <c r="AD804" s="234"/>
      <c r="AE804" s="234"/>
      <c r="AF804" s="234"/>
      <c r="AG804" s="234"/>
      <c r="AH804" s="234"/>
      <c r="AI804" s="234"/>
      <c r="AJ804" s="234"/>
      <c r="AK804" s="234"/>
      <c r="AL804" s="234"/>
      <c r="AM804" s="234"/>
      <c r="AN804" s="234"/>
      <c r="AO804" s="234"/>
      <c r="AP804" s="234"/>
      <c r="AQ804" s="234"/>
      <c r="AR804" s="234"/>
      <c r="AS804" s="234"/>
      <c r="AT804" s="234"/>
      <c r="AU804" s="234"/>
    </row>
    <row r="805" spans="2:47" ht="13.5" customHeight="1">
      <c r="B805" s="234"/>
      <c r="C805" s="234"/>
      <c r="D805" s="234"/>
      <c r="E805" s="234"/>
      <c r="F805" s="234"/>
      <c r="G805" s="234"/>
      <c r="H805" s="234"/>
      <c r="I805" s="234"/>
      <c r="J805" s="234"/>
      <c r="K805" s="234"/>
      <c r="L805" s="234"/>
      <c r="M805" s="234"/>
      <c r="N805" s="234"/>
      <c r="O805" s="234"/>
      <c r="P805" s="234"/>
      <c r="Q805" s="234"/>
      <c r="R805" s="234"/>
      <c r="S805" s="234"/>
      <c r="T805" s="234"/>
      <c r="U805" s="234"/>
      <c r="V805" s="234"/>
      <c r="W805" s="234"/>
      <c r="X805" s="234"/>
      <c r="Y805" s="234"/>
      <c r="Z805" s="234"/>
      <c r="AA805" s="234"/>
      <c r="AB805" s="234"/>
      <c r="AC805" s="234"/>
      <c r="AD805" s="234"/>
      <c r="AE805" s="234"/>
      <c r="AF805" s="234"/>
      <c r="AG805" s="234"/>
      <c r="AH805" s="234"/>
      <c r="AI805" s="234"/>
      <c r="AJ805" s="234"/>
      <c r="AK805" s="234"/>
      <c r="AL805" s="234"/>
      <c r="AM805" s="234"/>
      <c r="AN805" s="234"/>
      <c r="AO805" s="234"/>
      <c r="AP805" s="234"/>
      <c r="AQ805" s="234"/>
      <c r="AR805" s="234"/>
      <c r="AS805" s="234"/>
      <c r="AT805" s="234"/>
      <c r="AU805" s="234"/>
    </row>
    <row r="806" spans="2:47" ht="13.5" customHeight="1">
      <c r="B806" s="234"/>
      <c r="C806" s="234"/>
      <c r="D806" s="234"/>
      <c r="E806" s="234"/>
      <c r="F806" s="234"/>
      <c r="G806" s="234"/>
      <c r="H806" s="234"/>
      <c r="I806" s="234"/>
      <c r="J806" s="234"/>
      <c r="K806" s="234"/>
      <c r="L806" s="234"/>
      <c r="M806" s="234"/>
      <c r="N806" s="234"/>
      <c r="O806" s="234"/>
      <c r="P806" s="234"/>
      <c r="Q806" s="234"/>
      <c r="R806" s="234"/>
      <c r="S806" s="234"/>
      <c r="T806" s="234"/>
      <c r="U806" s="234"/>
      <c r="V806" s="234"/>
      <c r="W806" s="234"/>
      <c r="X806" s="234"/>
      <c r="Y806" s="234"/>
      <c r="Z806" s="234"/>
      <c r="AA806" s="234"/>
      <c r="AB806" s="234"/>
      <c r="AC806" s="234"/>
      <c r="AD806" s="234"/>
      <c r="AE806" s="234"/>
      <c r="AF806" s="234"/>
      <c r="AG806" s="234"/>
      <c r="AH806" s="234"/>
      <c r="AI806" s="234"/>
      <c r="AJ806" s="234"/>
      <c r="AK806" s="234"/>
      <c r="AL806" s="234"/>
      <c r="AM806" s="234"/>
      <c r="AN806" s="234"/>
      <c r="AO806" s="234"/>
      <c r="AP806" s="234"/>
      <c r="AQ806" s="234"/>
      <c r="AR806" s="234"/>
      <c r="AS806" s="234"/>
      <c r="AT806" s="234"/>
      <c r="AU806" s="234"/>
    </row>
    <row r="807" spans="2:47" ht="13.5" customHeight="1">
      <c r="B807" s="234"/>
      <c r="C807" s="234"/>
      <c r="D807" s="234"/>
      <c r="E807" s="234"/>
      <c r="F807" s="234"/>
      <c r="G807" s="234"/>
      <c r="H807" s="234"/>
      <c r="I807" s="234"/>
      <c r="J807" s="234"/>
      <c r="K807" s="234"/>
      <c r="L807" s="234"/>
      <c r="M807" s="234"/>
      <c r="N807" s="234"/>
      <c r="O807" s="234"/>
      <c r="P807" s="234"/>
      <c r="Q807" s="234"/>
      <c r="R807" s="234"/>
      <c r="S807" s="234"/>
      <c r="T807" s="234"/>
      <c r="U807" s="234"/>
      <c r="V807" s="234"/>
      <c r="W807" s="234"/>
      <c r="X807" s="234"/>
      <c r="Y807" s="234"/>
      <c r="Z807" s="234"/>
      <c r="AA807" s="234"/>
      <c r="AB807" s="234"/>
      <c r="AC807" s="234"/>
      <c r="AD807" s="234"/>
      <c r="AE807" s="234"/>
      <c r="AF807" s="234"/>
      <c r="AG807" s="234"/>
      <c r="AH807" s="234"/>
      <c r="AI807" s="234"/>
      <c r="AJ807" s="234"/>
      <c r="AK807" s="234"/>
      <c r="AL807" s="234"/>
      <c r="AM807" s="234"/>
      <c r="AN807" s="234"/>
      <c r="AO807" s="234"/>
      <c r="AP807" s="234"/>
      <c r="AQ807" s="234"/>
      <c r="AR807" s="234"/>
      <c r="AS807" s="234"/>
      <c r="AT807" s="234"/>
      <c r="AU807" s="234"/>
    </row>
    <row r="808" spans="2:47" ht="13.5" customHeight="1">
      <c r="B808" s="234"/>
      <c r="C808" s="234"/>
      <c r="D808" s="234"/>
      <c r="E808" s="234"/>
      <c r="F808" s="234"/>
      <c r="G808" s="234"/>
      <c r="H808" s="234"/>
      <c r="I808" s="234"/>
      <c r="J808" s="234"/>
      <c r="K808" s="234"/>
      <c r="L808" s="234"/>
      <c r="M808" s="234"/>
      <c r="N808" s="234"/>
      <c r="O808" s="234"/>
      <c r="P808" s="234"/>
      <c r="Q808" s="234"/>
      <c r="R808" s="234"/>
      <c r="S808" s="234"/>
      <c r="T808" s="234"/>
      <c r="U808" s="234"/>
      <c r="V808" s="234"/>
      <c r="W808" s="234"/>
      <c r="X808" s="234"/>
      <c r="Y808" s="234"/>
      <c r="Z808" s="234"/>
      <c r="AA808" s="234"/>
      <c r="AB808" s="234"/>
      <c r="AC808" s="234"/>
      <c r="AD808" s="234"/>
      <c r="AE808" s="234"/>
      <c r="AF808" s="234"/>
      <c r="AG808" s="234"/>
      <c r="AH808" s="234"/>
      <c r="AI808" s="234"/>
      <c r="AJ808" s="234"/>
      <c r="AK808" s="234"/>
      <c r="AL808" s="234"/>
      <c r="AM808" s="234"/>
      <c r="AN808" s="234"/>
      <c r="AO808" s="234"/>
      <c r="AP808" s="234"/>
      <c r="AQ808" s="234"/>
      <c r="AR808" s="234"/>
      <c r="AS808" s="234"/>
      <c r="AT808" s="234"/>
      <c r="AU808" s="234"/>
    </row>
    <row r="809" spans="2:47" ht="13.5" customHeight="1">
      <c r="B809" s="234"/>
      <c r="C809" s="234"/>
      <c r="D809" s="234"/>
      <c r="E809" s="234"/>
      <c r="F809" s="234"/>
      <c r="G809" s="234"/>
      <c r="H809" s="234"/>
      <c r="I809" s="234"/>
      <c r="J809" s="234"/>
      <c r="K809" s="234"/>
      <c r="L809" s="234"/>
      <c r="M809" s="234"/>
      <c r="N809" s="234"/>
      <c r="O809" s="234"/>
      <c r="P809" s="234"/>
      <c r="Q809" s="234"/>
      <c r="R809" s="234"/>
      <c r="S809" s="234"/>
      <c r="T809" s="234"/>
      <c r="U809" s="234"/>
      <c r="V809" s="234"/>
      <c r="W809" s="234"/>
      <c r="X809" s="234"/>
      <c r="Y809" s="234"/>
      <c r="Z809" s="234"/>
      <c r="AA809" s="234"/>
      <c r="AB809" s="234"/>
      <c r="AC809" s="234"/>
      <c r="AD809" s="234"/>
      <c r="AE809" s="234"/>
      <c r="AF809" s="234"/>
      <c r="AG809" s="234"/>
      <c r="AH809" s="234"/>
      <c r="AI809" s="234"/>
      <c r="AJ809" s="234"/>
      <c r="AK809" s="234"/>
      <c r="AL809" s="234"/>
      <c r="AM809" s="234"/>
      <c r="AN809" s="234"/>
      <c r="AO809" s="234"/>
      <c r="AP809" s="234"/>
      <c r="AQ809" s="234"/>
      <c r="AR809" s="234"/>
      <c r="AS809" s="234"/>
      <c r="AT809" s="234"/>
      <c r="AU809" s="234"/>
    </row>
    <row r="810" spans="2:47" ht="13.5" customHeight="1">
      <c r="B810" s="234"/>
      <c r="C810" s="234"/>
      <c r="D810" s="234"/>
      <c r="E810" s="234"/>
      <c r="F810" s="234"/>
      <c r="G810" s="234"/>
      <c r="H810" s="234"/>
      <c r="I810" s="234"/>
      <c r="J810" s="234"/>
      <c r="K810" s="234"/>
      <c r="L810" s="234"/>
      <c r="M810" s="234"/>
      <c r="N810" s="234"/>
      <c r="O810" s="234"/>
      <c r="P810" s="234"/>
      <c r="Q810" s="234"/>
      <c r="R810" s="234"/>
      <c r="S810" s="234"/>
      <c r="T810" s="234"/>
      <c r="U810" s="234"/>
      <c r="V810" s="234"/>
      <c r="W810" s="234"/>
      <c r="X810" s="234"/>
      <c r="Y810" s="234"/>
      <c r="Z810" s="234"/>
      <c r="AA810" s="234"/>
      <c r="AB810" s="234"/>
      <c r="AC810" s="234"/>
      <c r="AD810" s="234"/>
      <c r="AE810" s="234"/>
      <c r="AF810" s="234"/>
      <c r="AG810" s="234"/>
      <c r="AH810" s="234"/>
      <c r="AI810" s="234"/>
      <c r="AJ810" s="234"/>
      <c r="AK810" s="234"/>
      <c r="AL810" s="234"/>
      <c r="AM810" s="234"/>
      <c r="AN810" s="234"/>
      <c r="AO810" s="234"/>
      <c r="AP810" s="234"/>
      <c r="AQ810" s="234"/>
      <c r="AR810" s="234"/>
      <c r="AS810" s="234"/>
      <c r="AT810" s="234"/>
      <c r="AU810" s="234"/>
    </row>
    <row r="811" spans="2:47" ht="13.5" customHeight="1">
      <c r="B811" s="234"/>
      <c r="C811" s="234"/>
      <c r="D811" s="234"/>
      <c r="E811" s="234"/>
      <c r="F811" s="234"/>
      <c r="G811" s="234"/>
      <c r="H811" s="234"/>
      <c r="I811" s="234"/>
      <c r="J811" s="234"/>
      <c r="K811" s="234"/>
      <c r="L811" s="234"/>
      <c r="M811" s="234"/>
      <c r="N811" s="234"/>
      <c r="O811" s="234"/>
      <c r="P811" s="234"/>
      <c r="Q811" s="234"/>
      <c r="R811" s="234"/>
      <c r="S811" s="234"/>
      <c r="T811" s="234"/>
      <c r="U811" s="234"/>
      <c r="V811" s="234"/>
      <c r="W811" s="234"/>
      <c r="X811" s="234"/>
      <c r="Y811" s="234"/>
      <c r="Z811" s="234"/>
      <c r="AA811" s="234"/>
      <c r="AB811" s="234"/>
      <c r="AC811" s="234"/>
      <c r="AD811" s="234"/>
      <c r="AE811" s="234"/>
      <c r="AF811" s="234"/>
      <c r="AG811" s="234"/>
      <c r="AH811" s="234"/>
      <c r="AI811" s="234"/>
      <c r="AJ811" s="234"/>
      <c r="AK811" s="234"/>
      <c r="AL811" s="234"/>
      <c r="AM811" s="234"/>
      <c r="AN811" s="234"/>
      <c r="AO811" s="234"/>
      <c r="AP811" s="234"/>
      <c r="AQ811" s="234"/>
      <c r="AR811" s="234"/>
      <c r="AS811" s="234"/>
      <c r="AT811" s="234"/>
      <c r="AU811" s="234"/>
    </row>
    <row r="812" spans="2:47" ht="13.5" customHeight="1">
      <c r="B812" s="234"/>
      <c r="C812" s="234"/>
      <c r="D812" s="234"/>
      <c r="E812" s="234"/>
      <c r="F812" s="234"/>
      <c r="G812" s="234"/>
      <c r="H812" s="234"/>
      <c r="I812" s="234"/>
      <c r="J812" s="234"/>
      <c r="K812" s="234"/>
      <c r="L812" s="234"/>
      <c r="M812" s="234"/>
      <c r="N812" s="234"/>
      <c r="O812" s="234"/>
      <c r="P812" s="234"/>
      <c r="Q812" s="234"/>
      <c r="R812" s="234"/>
      <c r="S812" s="234"/>
      <c r="T812" s="234"/>
      <c r="U812" s="234"/>
      <c r="V812" s="234"/>
      <c r="W812" s="234"/>
      <c r="X812" s="234"/>
      <c r="Y812" s="234"/>
      <c r="Z812" s="234"/>
      <c r="AA812" s="234"/>
      <c r="AB812" s="234"/>
      <c r="AC812" s="234"/>
      <c r="AD812" s="234"/>
      <c r="AE812" s="234"/>
      <c r="AF812" s="234"/>
      <c r="AG812" s="234"/>
      <c r="AH812" s="234"/>
      <c r="AI812" s="234"/>
      <c r="AJ812" s="234"/>
      <c r="AK812" s="234"/>
      <c r="AL812" s="234"/>
      <c r="AM812" s="234"/>
      <c r="AN812" s="234"/>
      <c r="AO812" s="234"/>
      <c r="AP812" s="234"/>
      <c r="AQ812" s="234"/>
      <c r="AR812" s="234"/>
      <c r="AS812" s="234"/>
      <c r="AT812" s="234"/>
      <c r="AU812" s="234"/>
    </row>
    <row r="813" spans="2:47" ht="13.5" customHeight="1">
      <c r="B813" s="234"/>
      <c r="C813" s="234"/>
      <c r="D813" s="234"/>
      <c r="E813" s="234"/>
      <c r="F813" s="234"/>
      <c r="G813" s="234"/>
      <c r="H813" s="234"/>
      <c r="I813" s="234"/>
      <c r="J813" s="234"/>
      <c r="K813" s="234"/>
      <c r="L813" s="234"/>
      <c r="M813" s="234"/>
      <c r="N813" s="234"/>
      <c r="O813" s="234"/>
      <c r="P813" s="234"/>
      <c r="Q813" s="234"/>
      <c r="R813" s="234"/>
      <c r="S813" s="234"/>
      <c r="T813" s="234"/>
      <c r="U813" s="234"/>
      <c r="V813" s="234"/>
      <c r="W813" s="234"/>
      <c r="X813" s="234"/>
      <c r="Y813" s="234"/>
      <c r="Z813" s="234"/>
      <c r="AA813" s="234"/>
      <c r="AB813" s="234"/>
      <c r="AC813" s="234"/>
      <c r="AD813" s="234"/>
      <c r="AE813" s="234"/>
      <c r="AF813" s="234"/>
      <c r="AG813" s="234"/>
      <c r="AH813" s="234"/>
      <c r="AI813" s="234"/>
      <c r="AJ813" s="234"/>
      <c r="AK813" s="234"/>
      <c r="AL813" s="234"/>
      <c r="AM813" s="234"/>
      <c r="AN813" s="234"/>
      <c r="AO813" s="234"/>
      <c r="AP813" s="234"/>
      <c r="AQ813" s="234"/>
      <c r="AR813" s="234"/>
      <c r="AS813" s="234"/>
      <c r="AT813" s="234"/>
      <c r="AU813" s="234"/>
    </row>
    <row r="814" spans="2:47" ht="13.5" customHeight="1">
      <c r="B814" s="234"/>
      <c r="C814" s="234"/>
      <c r="D814" s="234"/>
      <c r="E814" s="234"/>
      <c r="F814" s="234"/>
      <c r="G814" s="234"/>
      <c r="H814" s="234"/>
      <c r="I814" s="234"/>
      <c r="J814" s="234"/>
      <c r="K814" s="234"/>
      <c r="L814" s="234"/>
      <c r="M814" s="234"/>
      <c r="N814" s="234"/>
      <c r="O814" s="234"/>
      <c r="P814" s="234"/>
      <c r="Q814" s="234"/>
      <c r="R814" s="234"/>
      <c r="S814" s="234"/>
      <c r="T814" s="234"/>
      <c r="U814" s="234"/>
      <c r="V814" s="234"/>
      <c r="W814" s="234"/>
      <c r="X814" s="234"/>
      <c r="Y814" s="234"/>
      <c r="Z814" s="234"/>
      <c r="AA814" s="234"/>
      <c r="AB814" s="234"/>
      <c r="AC814" s="234"/>
      <c r="AD814" s="234"/>
      <c r="AE814" s="234"/>
      <c r="AF814" s="234"/>
      <c r="AG814" s="234"/>
      <c r="AH814" s="234"/>
      <c r="AI814" s="234"/>
      <c r="AJ814" s="234"/>
      <c r="AK814" s="234"/>
      <c r="AL814" s="234"/>
      <c r="AM814" s="234"/>
      <c r="AN814" s="234"/>
      <c r="AO814" s="234"/>
      <c r="AP814" s="234"/>
      <c r="AQ814" s="234"/>
      <c r="AR814" s="234"/>
      <c r="AS814" s="234"/>
      <c r="AT814" s="234"/>
      <c r="AU814" s="234"/>
    </row>
    <row r="815" spans="2:47" ht="13.5" customHeight="1">
      <c r="B815" s="234"/>
      <c r="C815" s="234"/>
      <c r="D815" s="234"/>
      <c r="E815" s="234"/>
      <c r="F815" s="234"/>
      <c r="G815" s="234"/>
      <c r="H815" s="234"/>
      <c r="I815" s="234"/>
      <c r="J815" s="234"/>
      <c r="K815" s="234"/>
      <c r="L815" s="234"/>
      <c r="M815" s="234"/>
      <c r="N815" s="234"/>
      <c r="O815" s="234"/>
      <c r="P815" s="234"/>
      <c r="Q815" s="234"/>
      <c r="R815" s="234"/>
      <c r="S815" s="234"/>
      <c r="T815" s="234"/>
      <c r="U815" s="234"/>
      <c r="V815" s="234"/>
      <c r="W815" s="234"/>
      <c r="X815" s="234"/>
      <c r="Y815" s="234"/>
      <c r="Z815" s="234"/>
      <c r="AA815" s="234"/>
      <c r="AB815" s="234"/>
      <c r="AC815" s="234"/>
      <c r="AD815" s="234"/>
      <c r="AE815" s="234"/>
      <c r="AF815" s="234"/>
      <c r="AG815" s="234"/>
      <c r="AH815" s="234"/>
      <c r="AI815" s="234"/>
      <c r="AJ815" s="234"/>
      <c r="AK815" s="234"/>
      <c r="AL815" s="234"/>
      <c r="AM815" s="234"/>
      <c r="AN815" s="234"/>
      <c r="AO815" s="234"/>
      <c r="AP815" s="234"/>
      <c r="AQ815" s="234"/>
      <c r="AR815" s="234"/>
      <c r="AS815" s="234"/>
      <c r="AT815" s="234"/>
      <c r="AU815" s="234"/>
    </row>
    <row r="816" spans="2:47" ht="13.5" customHeight="1">
      <c r="B816" s="234"/>
      <c r="C816" s="234"/>
      <c r="D816" s="234"/>
      <c r="E816" s="234"/>
      <c r="F816" s="234"/>
      <c r="G816" s="234"/>
      <c r="H816" s="234"/>
      <c r="I816" s="234"/>
      <c r="J816" s="234"/>
      <c r="K816" s="234"/>
      <c r="L816" s="234"/>
      <c r="M816" s="234"/>
      <c r="N816" s="234"/>
      <c r="O816" s="234"/>
      <c r="P816" s="234"/>
      <c r="Q816" s="234"/>
      <c r="R816" s="234"/>
      <c r="S816" s="234"/>
      <c r="T816" s="234"/>
      <c r="U816" s="234"/>
      <c r="V816" s="234"/>
      <c r="W816" s="234"/>
      <c r="X816" s="234"/>
      <c r="Y816" s="234"/>
      <c r="Z816" s="234"/>
      <c r="AA816" s="234"/>
      <c r="AB816" s="234"/>
      <c r="AC816" s="234"/>
      <c r="AD816" s="234"/>
      <c r="AE816" s="234"/>
      <c r="AF816" s="234"/>
      <c r="AG816" s="234"/>
      <c r="AH816" s="234"/>
      <c r="AI816" s="234"/>
      <c r="AJ816" s="234"/>
      <c r="AK816" s="234"/>
      <c r="AL816" s="234"/>
      <c r="AM816" s="234"/>
      <c r="AN816" s="234"/>
      <c r="AO816" s="234"/>
      <c r="AP816" s="234"/>
      <c r="AQ816" s="234"/>
      <c r="AR816" s="234"/>
      <c r="AS816" s="234"/>
      <c r="AT816" s="234"/>
      <c r="AU816" s="234"/>
    </row>
    <row r="817" spans="2:47" ht="13.5" customHeight="1">
      <c r="B817" s="234"/>
      <c r="C817" s="234"/>
      <c r="D817" s="234"/>
      <c r="E817" s="234"/>
      <c r="F817" s="234"/>
      <c r="G817" s="234"/>
      <c r="H817" s="234"/>
      <c r="I817" s="234"/>
      <c r="J817" s="234"/>
      <c r="K817" s="234"/>
      <c r="L817" s="234"/>
      <c r="M817" s="234"/>
      <c r="N817" s="234"/>
      <c r="O817" s="234"/>
      <c r="P817" s="234"/>
      <c r="Q817" s="234"/>
      <c r="R817" s="234"/>
      <c r="S817" s="234"/>
      <c r="T817" s="234"/>
      <c r="U817" s="234"/>
      <c r="V817" s="234"/>
      <c r="W817" s="234"/>
      <c r="X817" s="234"/>
      <c r="Y817" s="234"/>
      <c r="Z817" s="234"/>
      <c r="AA817" s="234"/>
      <c r="AB817" s="234"/>
      <c r="AC817" s="234"/>
      <c r="AD817" s="234"/>
      <c r="AE817" s="234"/>
      <c r="AF817" s="234"/>
      <c r="AG817" s="234"/>
      <c r="AH817" s="234"/>
      <c r="AI817" s="234"/>
      <c r="AJ817" s="234"/>
      <c r="AK817" s="234"/>
      <c r="AL817" s="234"/>
      <c r="AM817" s="234"/>
      <c r="AN817" s="234"/>
      <c r="AO817" s="234"/>
      <c r="AP817" s="234"/>
      <c r="AQ817" s="234"/>
      <c r="AR817" s="234"/>
      <c r="AS817" s="234"/>
      <c r="AT817" s="234"/>
      <c r="AU817" s="234"/>
    </row>
    <row r="818" spans="2:47" ht="13.5" customHeight="1">
      <c r="B818" s="234"/>
      <c r="C818" s="234"/>
      <c r="D818" s="234"/>
      <c r="E818" s="234"/>
      <c r="F818" s="234"/>
      <c r="G818" s="234"/>
      <c r="H818" s="234"/>
      <c r="I818" s="234"/>
      <c r="J818" s="234"/>
      <c r="K818" s="234"/>
      <c r="L818" s="234"/>
      <c r="M818" s="234"/>
      <c r="N818" s="234"/>
      <c r="O818" s="234"/>
      <c r="P818" s="234"/>
      <c r="Q818" s="234"/>
      <c r="R818" s="234"/>
      <c r="S818" s="234"/>
      <c r="T818" s="234"/>
      <c r="U818" s="234"/>
      <c r="V818" s="234"/>
      <c r="W818" s="234"/>
      <c r="X818" s="234"/>
      <c r="Y818" s="234"/>
      <c r="Z818" s="234"/>
      <c r="AA818" s="234"/>
      <c r="AB818" s="234"/>
      <c r="AC818" s="234"/>
      <c r="AD818" s="234"/>
      <c r="AE818" s="234"/>
      <c r="AF818" s="234"/>
      <c r="AG818" s="234"/>
      <c r="AH818" s="234"/>
      <c r="AI818" s="234"/>
      <c r="AJ818" s="234"/>
      <c r="AK818" s="234"/>
      <c r="AL818" s="234"/>
      <c r="AM818" s="234"/>
      <c r="AN818" s="234"/>
      <c r="AO818" s="234"/>
      <c r="AP818" s="234"/>
      <c r="AQ818" s="234"/>
      <c r="AR818" s="234"/>
      <c r="AS818" s="234"/>
      <c r="AT818" s="234"/>
      <c r="AU818" s="234"/>
    </row>
    <row r="819" spans="2:47" ht="13.5" customHeight="1">
      <c r="B819" s="234"/>
      <c r="C819" s="234"/>
      <c r="D819" s="234"/>
      <c r="E819" s="234"/>
      <c r="F819" s="234"/>
      <c r="G819" s="234"/>
      <c r="H819" s="234"/>
      <c r="I819" s="234"/>
      <c r="J819" s="234"/>
      <c r="K819" s="234"/>
      <c r="L819" s="234"/>
      <c r="M819" s="234"/>
      <c r="N819" s="234"/>
      <c r="O819" s="234"/>
      <c r="P819" s="234"/>
      <c r="Q819" s="234"/>
      <c r="R819" s="234"/>
      <c r="S819" s="234"/>
      <c r="T819" s="234"/>
      <c r="U819" s="234"/>
      <c r="V819" s="234"/>
      <c r="W819" s="234"/>
      <c r="X819" s="234"/>
      <c r="Y819" s="234"/>
      <c r="Z819" s="234"/>
      <c r="AA819" s="234"/>
      <c r="AB819" s="234"/>
      <c r="AC819" s="234"/>
      <c r="AD819" s="234"/>
      <c r="AE819" s="234"/>
      <c r="AF819" s="234"/>
      <c r="AG819" s="234"/>
      <c r="AH819" s="234"/>
      <c r="AI819" s="234"/>
      <c r="AJ819" s="234"/>
      <c r="AK819" s="234"/>
      <c r="AL819" s="234"/>
      <c r="AM819" s="234"/>
      <c r="AN819" s="234"/>
      <c r="AO819" s="234"/>
      <c r="AP819" s="234"/>
      <c r="AQ819" s="234"/>
      <c r="AR819" s="234"/>
      <c r="AS819" s="234"/>
      <c r="AT819" s="234"/>
      <c r="AU819" s="234"/>
    </row>
    <row r="820" spans="2:47" ht="13.5" customHeight="1">
      <c r="B820" s="234"/>
      <c r="C820" s="234"/>
      <c r="D820" s="234"/>
      <c r="E820" s="234"/>
      <c r="F820" s="234"/>
      <c r="G820" s="234"/>
      <c r="H820" s="234"/>
      <c r="I820" s="234"/>
      <c r="J820" s="234"/>
      <c r="K820" s="234"/>
      <c r="L820" s="234"/>
      <c r="M820" s="234"/>
      <c r="N820" s="234"/>
      <c r="O820" s="234"/>
      <c r="P820" s="234"/>
      <c r="Q820" s="234"/>
      <c r="R820" s="234"/>
      <c r="S820" s="234"/>
      <c r="T820" s="234"/>
      <c r="U820" s="234"/>
      <c r="V820" s="234"/>
      <c r="W820" s="234"/>
      <c r="X820" s="234"/>
      <c r="Y820" s="234"/>
      <c r="Z820" s="234"/>
      <c r="AA820" s="234"/>
      <c r="AB820" s="234"/>
      <c r="AC820" s="234"/>
      <c r="AD820" s="234"/>
      <c r="AE820" s="234"/>
      <c r="AF820" s="234"/>
      <c r="AG820" s="234"/>
      <c r="AH820" s="234"/>
      <c r="AI820" s="234"/>
      <c r="AJ820" s="234"/>
      <c r="AK820" s="234"/>
      <c r="AL820" s="234"/>
      <c r="AM820" s="234"/>
      <c r="AN820" s="234"/>
      <c r="AO820" s="234"/>
      <c r="AP820" s="234"/>
      <c r="AQ820" s="234"/>
      <c r="AR820" s="234"/>
      <c r="AS820" s="234"/>
      <c r="AT820" s="234"/>
      <c r="AU820" s="234"/>
    </row>
    <row r="821" spans="2:47" ht="13.5" customHeight="1">
      <c r="B821" s="234"/>
      <c r="C821" s="234"/>
      <c r="D821" s="234"/>
      <c r="E821" s="234"/>
      <c r="F821" s="234"/>
      <c r="G821" s="234"/>
      <c r="H821" s="234"/>
      <c r="I821" s="234"/>
      <c r="J821" s="234"/>
      <c r="K821" s="234"/>
      <c r="L821" s="234"/>
      <c r="M821" s="234"/>
      <c r="N821" s="234"/>
      <c r="O821" s="234"/>
      <c r="P821" s="234"/>
      <c r="Q821" s="234"/>
      <c r="R821" s="234"/>
      <c r="S821" s="234"/>
      <c r="T821" s="234"/>
      <c r="U821" s="234"/>
      <c r="V821" s="234"/>
      <c r="W821" s="234"/>
      <c r="X821" s="234"/>
      <c r="Y821" s="234"/>
      <c r="Z821" s="234"/>
      <c r="AA821" s="234"/>
      <c r="AB821" s="234"/>
      <c r="AC821" s="234"/>
      <c r="AD821" s="234"/>
      <c r="AE821" s="234"/>
      <c r="AF821" s="234"/>
      <c r="AG821" s="234"/>
      <c r="AH821" s="234"/>
      <c r="AI821" s="234"/>
      <c r="AJ821" s="234"/>
      <c r="AK821" s="234"/>
      <c r="AL821" s="234"/>
      <c r="AM821" s="234"/>
      <c r="AN821" s="234"/>
      <c r="AO821" s="234"/>
      <c r="AP821" s="234"/>
      <c r="AQ821" s="234"/>
      <c r="AR821" s="234"/>
      <c r="AS821" s="234"/>
      <c r="AT821" s="234"/>
      <c r="AU821" s="234"/>
    </row>
    <row r="822" spans="2:47" ht="13.5" customHeight="1">
      <c r="B822" s="234"/>
      <c r="C822" s="234"/>
      <c r="D822" s="234"/>
      <c r="E822" s="234"/>
      <c r="F822" s="234"/>
      <c r="G822" s="234"/>
      <c r="H822" s="234"/>
      <c r="I822" s="234"/>
      <c r="J822" s="234"/>
      <c r="K822" s="234"/>
      <c r="L822" s="234"/>
      <c r="M822" s="234"/>
      <c r="N822" s="234"/>
      <c r="O822" s="234"/>
      <c r="P822" s="234"/>
      <c r="Q822" s="234"/>
      <c r="R822" s="234"/>
      <c r="S822" s="234"/>
      <c r="T822" s="234"/>
      <c r="U822" s="234"/>
      <c r="V822" s="234"/>
      <c r="W822" s="234"/>
      <c r="X822" s="234"/>
      <c r="Y822" s="234"/>
      <c r="Z822" s="234"/>
      <c r="AA822" s="234"/>
      <c r="AB822" s="234"/>
      <c r="AC822" s="234"/>
      <c r="AD822" s="234"/>
      <c r="AE822" s="234"/>
      <c r="AF822" s="234"/>
      <c r="AG822" s="234"/>
      <c r="AH822" s="234"/>
      <c r="AI822" s="234"/>
      <c r="AJ822" s="234"/>
      <c r="AK822" s="234"/>
      <c r="AL822" s="234"/>
      <c r="AM822" s="234"/>
      <c r="AN822" s="234"/>
      <c r="AO822" s="234"/>
      <c r="AP822" s="234"/>
      <c r="AQ822" s="234"/>
      <c r="AR822" s="234"/>
      <c r="AS822" s="234"/>
      <c r="AT822" s="234"/>
      <c r="AU822" s="234"/>
    </row>
    <row r="823" spans="2:47" ht="13.5" customHeight="1">
      <c r="B823" s="234"/>
      <c r="C823" s="234"/>
      <c r="D823" s="234"/>
      <c r="E823" s="234"/>
      <c r="F823" s="234"/>
      <c r="G823" s="234"/>
      <c r="H823" s="234"/>
      <c r="I823" s="234"/>
      <c r="J823" s="234"/>
      <c r="K823" s="234"/>
      <c r="L823" s="234"/>
      <c r="M823" s="234"/>
      <c r="N823" s="234"/>
      <c r="O823" s="234"/>
      <c r="P823" s="234"/>
      <c r="Q823" s="234"/>
      <c r="R823" s="234"/>
      <c r="S823" s="234"/>
      <c r="T823" s="234"/>
      <c r="U823" s="234"/>
      <c r="V823" s="234"/>
      <c r="W823" s="234"/>
      <c r="X823" s="234"/>
      <c r="Y823" s="234"/>
      <c r="Z823" s="234"/>
      <c r="AA823" s="234"/>
      <c r="AB823" s="234"/>
      <c r="AC823" s="234"/>
      <c r="AD823" s="234"/>
      <c r="AE823" s="234"/>
      <c r="AF823" s="234"/>
      <c r="AG823" s="234"/>
      <c r="AH823" s="234"/>
      <c r="AI823" s="234"/>
      <c r="AJ823" s="234"/>
      <c r="AK823" s="234"/>
      <c r="AL823" s="234"/>
      <c r="AM823" s="234"/>
      <c r="AN823" s="234"/>
      <c r="AO823" s="234"/>
      <c r="AP823" s="234"/>
      <c r="AQ823" s="234"/>
      <c r="AR823" s="234"/>
      <c r="AS823" s="234"/>
      <c r="AT823" s="234"/>
      <c r="AU823" s="234"/>
    </row>
    <row r="824" spans="2:47" ht="13.5" customHeight="1">
      <c r="B824" s="234"/>
      <c r="C824" s="234"/>
      <c r="D824" s="234"/>
      <c r="E824" s="234"/>
      <c r="F824" s="234"/>
      <c r="G824" s="234"/>
      <c r="H824" s="234"/>
      <c r="I824" s="234"/>
      <c r="J824" s="234"/>
      <c r="K824" s="234"/>
      <c r="L824" s="234"/>
      <c r="M824" s="234"/>
      <c r="N824" s="234"/>
      <c r="O824" s="234"/>
      <c r="P824" s="234"/>
      <c r="Q824" s="234"/>
      <c r="R824" s="234"/>
      <c r="S824" s="234"/>
      <c r="T824" s="234"/>
      <c r="U824" s="234"/>
      <c r="V824" s="234"/>
      <c r="W824" s="234"/>
      <c r="X824" s="234"/>
      <c r="Y824" s="234"/>
      <c r="Z824" s="234"/>
      <c r="AA824" s="234"/>
      <c r="AB824" s="234"/>
      <c r="AC824" s="234"/>
      <c r="AD824" s="234"/>
      <c r="AE824" s="234"/>
      <c r="AF824" s="234"/>
      <c r="AG824" s="234"/>
      <c r="AH824" s="234"/>
      <c r="AI824" s="234"/>
      <c r="AJ824" s="234"/>
      <c r="AK824" s="234"/>
      <c r="AL824" s="234"/>
      <c r="AM824" s="234"/>
      <c r="AN824" s="234"/>
      <c r="AO824" s="234"/>
      <c r="AP824" s="234"/>
      <c r="AQ824" s="234"/>
      <c r="AR824" s="234"/>
      <c r="AS824" s="234"/>
      <c r="AT824" s="234"/>
      <c r="AU824" s="234"/>
    </row>
  </sheetData>
  <protectedRanges>
    <protectedRange sqref="AH1:AU1 J6:AU6 AR16:AU29 AJ16:AO29 AC16:AG29 AW16:AZ29 AW8:AZ15 AC9:AG15 AJ9:AO15 AR9:AU15" name="範囲1_1"/>
  </protectedRanges>
  <mergeCells count="234">
    <mergeCell ref="B15:I15"/>
    <mergeCell ref="J15:S15"/>
    <mergeCell ref="B30:AU30"/>
    <mergeCell ref="B31:AU31"/>
    <mergeCell ref="AC29:AG29"/>
    <mergeCell ref="AH29:AI29"/>
    <mergeCell ref="AJ29:AO29"/>
    <mergeCell ref="AP29:AQ29"/>
    <mergeCell ref="AR29:AU29"/>
    <mergeCell ref="AC27:AG27"/>
    <mergeCell ref="AH27:AI27"/>
    <mergeCell ref="AJ27:AO27"/>
    <mergeCell ref="AP27:AQ27"/>
    <mergeCell ref="AR27:AU27"/>
    <mergeCell ref="AH25:AI25"/>
    <mergeCell ref="AJ25:AO25"/>
    <mergeCell ref="AP25:AQ25"/>
    <mergeCell ref="AR25:AU25"/>
    <mergeCell ref="AJ23:AO23"/>
    <mergeCell ref="AP23:AQ23"/>
    <mergeCell ref="AR23:AU23"/>
    <mergeCell ref="AC22:AG22"/>
    <mergeCell ref="AH22:AI22"/>
    <mergeCell ref="AJ22:AO22"/>
    <mergeCell ref="AW29:AZ29"/>
    <mergeCell ref="AH28:AI28"/>
    <mergeCell ref="AJ28:AO28"/>
    <mergeCell ref="AP28:AQ28"/>
    <mergeCell ref="AR28:AU28"/>
    <mergeCell ref="AW28:AZ28"/>
    <mergeCell ref="B29:I29"/>
    <mergeCell ref="J29:S29"/>
    <mergeCell ref="T29:W29"/>
    <mergeCell ref="X29:Z29"/>
    <mergeCell ref="AA29:AB29"/>
    <mergeCell ref="B28:I28"/>
    <mergeCell ref="J28:S28"/>
    <mergeCell ref="T28:W28"/>
    <mergeCell ref="X28:Z28"/>
    <mergeCell ref="AA28:AB28"/>
    <mergeCell ref="AC28:AG28"/>
    <mergeCell ref="AW27:AZ27"/>
    <mergeCell ref="AH26:AI26"/>
    <mergeCell ref="AJ26:AO26"/>
    <mergeCell ref="AP26:AQ26"/>
    <mergeCell ref="AR26:AU26"/>
    <mergeCell ref="AW26:AZ26"/>
    <mergeCell ref="B27:I27"/>
    <mergeCell ref="J27:S27"/>
    <mergeCell ref="T27:W27"/>
    <mergeCell ref="X27:Z27"/>
    <mergeCell ref="AA27:AB27"/>
    <mergeCell ref="B24:I26"/>
    <mergeCell ref="AW25:AZ25"/>
    <mergeCell ref="J26:S26"/>
    <mergeCell ref="T26:W26"/>
    <mergeCell ref="X26:Z26"/>
    <mergeCell ref="AA26:AB26"/>
    <mergeCell ref="AC26:AG26"/>
    <mergeCell ref="AH24:AI24"/>
    <mergeCell ref="AJ24:AO24"/>
    <mergeCell ref="AP24:AQ24"/>
    <mergeCell ref="AR24:AU24"/>
    <mergeCell ref="AW24:AZ24"/>
    <mergeCell ref="J25:S25"/>
    <mergeCell ref="T25:W25"/>
    <mergeCell ref="X25:Z25"/>
    <mergeCell ref="AA25:AB25"/>
    <mergeCell ref="AC25:AG25"/>
    <mergeCell ref="J24:S24"/>
    <mergeCell ref="T24:W24"/>
    <mergeCell ref="X24:Z24"/>
    <mergeCell ref="AA24:AB24"/>
    <mergeCell ref="AC24:AG24"/>
    <mergeCell ref="AW22:AZ22"/>
    <mergeCell ref="AH21:AI21"/>
    <mergeCell ref="AJ21:AO21"/>
    <mergeCell ref="AP21:AQ21"/>
    <mergeCell ref="AR21:AU21"/>
    <mergeCell ref="AW21:AZ21"/>
    <mergeCell ref="AC21:AG21"/>
    <mergeCell ref="AW23:AZ23"/>
    <mergeCell ref="AH23:AI23"/>
    <mergeCell ref="AR20:AU20"/>
    <mergeCell ref="AW20:AZ20"/>
    <mergeCell ref="AH19:AI19"/>
    <mergeCell ref="AJ19:AO19"/>
    <mergeCell ref="AP19:AQ19"/>
    <mergeCell ref="AR19:AU19"/>
    <mergeCell ref="AW19:AZ19"/>
    <mergeCell ref="B22:I23"/>
    <mergeCell ref="J22:S22"/>
    <mergeCell ref="T22:W22"/>
    <mergeCell ref="X22:Z22"/>
    <mergeCell ref="AA22:AB22"/>
    <mergeCell ref="B21:I21"/>
    <mergeCell ref="J21:S21"/>
    <mergeCell ref="T21:W21"/>
    <mergeCell ref="X21:Z21"/>
    <mergeCell ref="AA21:AB21"/>
    <mergeCell ref="J23:S23"/>
    <mergeCell ref="T23:W23"/>
    <mergeCell ref="X23:Z23"/>
    <mergeCell ref="AA23:AB23"/>
    <mergeCell ref="AC23:AG23"/>
    <mergeCell ref="AP22:AQ22"/>
    <mergeCell ref="AR22:AU22"/>
    <mergeCell ref="B20:I20"/>
    <mergeCell ref="J20:S20"/>
    <mergeCell ref="T20:W20"/>
    <mergeCell ref="X20:Z20"/>
    <mergeCell ref="AA20:AB20"/>
    <mergeCell ref="AC20:AG20"/>
    <mergeCell ref="AH20:AI20"/>
    <mergeCell ref="AP16:AQ16"/>
    <mergeCell ref="AR16:AU16"/>
    <mergeCell ref="AJ18:AO18"/>
    <mergeCell ref="AP18:AQ18"/>
    <mergeCell ref="AR18:AU18"/>
    <mergeCell ref="B19:I19"/>
    <mergeCell ref="J19:S19"/>
    <mergeCell ref="T19:W19"/>
    <mergeCell ref="X19:Z19"/>
    <mergeCell ref="AA19:AB19"/>
    <mergeCell ref="AC19:AG19"/>
    <mergeCell ref="X18:Z18"/>
    <mergeCell ref="AA18:AB18"/>
    <mergeCell ref="AC18:AG18"/>
    <mergeCell ref="AH18:AI18"/>
    <mergeCell ref="AJ20:AO20"/>
    <mergeCell ref="AP20:AQ20"/>
    <mergeCell ref="AW16:AZ16"/>
    <mergeCell ref="B17:I18"/>
    <mergeCell ref="J17:S17"/>
    <mergeCell ref="T17:W17"/>
    <mergeCell ref="X17:Z17"/>
    <mergeCell ref="AA17:AB17"/>
    <mergeCell ref="AC17:AG17"/>
    <mergeCell ref="AH17:AI17"/>
    <mergeCell ref="B16:I16"/>
    <mergeCell ref="J16:S16"/>
    <mergeCell ref="T16:W16"/>
    <mergeCell ref="X16:Z16"/>
    <mergeCell ref="AA16:AB16"/>
    <mergeCell ref="AC16:AG16"/>
    <mergeCell ref="AH16:AI16"/>
    <mergeCell ref="AJ16:AO16"/>
    <mergeCell ref="AJ17:AO17"/>
    <mergeCell ref="AP17:AQ17"/>
    <mergeCell ref="AR17:AU17"/>
    <mergeCell ref="AW17:AZ17"/>
    <mergeCell ref="J18:S18"/>
    <mergeCell ref="T18:W18"/>
    <mergeCell ref="AW18:AZ18"/>
    <mergeCell ref="AJ15:AO15"/>
    <mergeCell ref="AP15:AQ15"/>
    <mergeCell ref="AR15:AU15"/>
    <mergeCell ref="AP14:AQ14"/>
    <mergeCell ref="AR14:AU14"/>
    <mergeCell ref="AW14:AZ14"/>
    <mergeCell ref="T15:W15"/>
    <mergeCell ref="X15:Z15"/>
    <mergeCell ref="AA15:AB15"/>
    <mergeCell ref="AC15:AG15"/>
    <mergeCell ref="AH15:AI15"/>
    <mergeCell ref="AR13:AU13"/>
    <mergeCell ref="AW13:AZ13"/>
    <mergeCell ref="J14:S14"/>
    <mergeCell ref="T14:W14"/>
    <mergeCell ref="X14:Z14"/>
    <mergeCell ref="AA14:AB14"/>
    <mergeCell ref="AC14:AG14"/>
    <mergeCell ref="AH14:AI14"/>
    <mergeCell ref="AJ14:AO14"/>
    <mergeCell ref="B13:I14"/>
    <mergeCell ref="J13:S13"/>
    <mergeCell ref="T13:W13"/>
    <mergeCell ref="X13:Z13"/>
    <mergeCell ref="AA13:AB13"/>
    <mergeCell ref="AC13:AG13"/>
    <mergeCell ref="AH13:AI13"/>
    <mergeCell ref="AJ13:AO13"/>
    <mergeCell ref="AP13:AQ13"/>
    <mergeCell ref="X11:Z11"/>
    <mergeCell ref="AA11:AB11"/>
    <mergeCell ref="AC11:AG11"/>
    <mergeCell ref="AH11:AI11"/>
    <mergeCell ref="AJ11:AO11"/>
    <mergeCell ref="AP11:AQ11"/>
    <mergeCell ref="AR11:AU11"/>
    <mergeCell ref="AW11:AZ11"/>
    <mergeCell ref="J12:S12"/>
    <mergeCell ref="T12:W12"/>
    <mergeCell ref="X12:Z12"/>
    <mergeCell ref="AA12:AB12"/>
    <mergeCell ref="AC12:AG12"/>
    <mergeCell ref="AH12:AI12"/>
    <mergeCell ref="AJ12:AO12"/>
    <mergeCell ref="AP12:AQ12"/>
    <mergeCell ref="AR12:AU12"/>
    <mergeCell ref="AW12:AZ12"/>
    <mergeCell ref="AW8:AZ8"/>
    <mergeCell ref="B9:I12"/>
    <mergeCell ref="J9:S9"/>
    <mergeCell ref="T9:W9"/>
    <mergeCell ref="X9:Z9"/>
    <mergeCell ref="AA9:AB9"/>
    <mergeCell ref="AC9:AG9"/>
    <mergeCell ref="AH9:AI9"/>
    <mergeCell ref="AJ9:AO9"/>
    <mergeCell ref="AP9:AQ9"/>
    <mergeCell ref="AR9:AU9"/>
    <mergeCell ref="AW9:AZ9"/>
    <mergeCell ref="J10:S10"/>
    <mergeCell ref="T10:W10"/>
    <mergeCell ref="X10:Z10"/>
    <mergeCell ref="AA10:AB10"/>
    <mergeCell ref="AC10:AG10"/>
    <mergeCell ref="AH10:AI10"/>
    <mergeCell ref="AJ10:AO10"/>
    <mergeCell ref="AP10:AQ10"/>
    <mergeCell ref="AR10:AU10"/>
    <mergeCell ref="AW10:AZ10"/>
    <mergeCell ref="J11:S11"/>
    <mergeCell ref="T11:W11"/>
    <mergeCell ref="AH1:AU1"/>
    <mergeCell ref="B6:I6"/>
    <mergeCell ref="J6:AU6"/>
    <mergeCell ref="B8:I8"/>
    <mergeCell ref="J8:S8"/>
    <mergeCell ref="T8:AB8"/>
    <mergeCell ref="AC8:AI8"/>
    <mergeCell ref="AJ8:AQ8"/>
    <mergeCell ref="AR8:AU8"/>
  </mergeCells>
  <phoneticPr fontId="2"/>
  <pageMargins left="0.43307086614173229" right="0.23622047244094491" top="0.74803149606299213" bottom="0.74803149606299213" header="0.31496062992125984" footer="0.31496062992125984"/>
  <pageSetup paperSize="9" orientation="portrait" r:id="rId1"/>
  <headerFooter>
    <oddFooter>&amp;L&amp;10 2024年4月版</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B03E-C269-43B9-8B97-936D749B2785}">
  <sheetPr>
    <tabColor theme="4" tint="-0.249977111117893"/>
    <pageSetUpPr fitToPage="1"/>
  </sheetPr>
  <dimension ref="A1:AR455"/>
  <sheetViews>
    <sheetView showZeros="0" tabSelected="1" view="pageBreakPreview" zoomScale="40" zoomScaleNormal="70" zoomScaleSheetLayoutView="40" workbookViewId="0">
      <pane ySplit="14" topLeftCell="A15" activePane="bottomLeft" state="frozen"/>
      <selection activeCell="Q34" sqref="A1:XFD1048576"/>
      <selection pane="bottomLeft" activeCell="Q34" sqref="A1:XFD1048576"/>
    </sheetView>
  </sheetViews>
  <sheetFormatPr defaultRowHeight="13.2"/>
  <cols>
    <col min="3" max="3" width="9.44140625" customWidth="1"/>
    <col min="4" max="5" width="20.44140625" customWidth="1"/>
    <col min="6" max="6" width="15.44140625" customWidth="1"/>
    <col min="7" max="7" width="22.88671875" customWidth="1"/>
    <col min="8" max="8" width="16.33203125" customWidth="1"/>
    <col min="9" max="9" width="23.33203125" customWidth="1"/>
    <col min="10" max="10" width="17.21875" customWidth="1"/>
    <col min="11" max="11" width="12.33203125" customWidth="1"/>
    <col min="12" max="17" width="13.21875" customWidth="1"/>
    <col min="18" max="19" width="23.44140625" customWidth="1"/>
    <col min="20" max="20" width="25.77734375" customWidth="1"/>
    <col min="21" max="21" width="11.44140625" customWidth="1"/>
    <col min="22" max="22" width="5.44140625" bestFit="1" customWidth="1"/>
    <col min="23" max="23" width="5.44140625" customWidth="1"/>
    <col min="24" max="24" width="14.109375" customWidth="1"/>
    <col min="33" max="33" width="13" customWidth="1"/>
    <col min="34" max="34" width="20.109375" customWidth="1"/>
    <col min="35" max="35" width="23.21875" customWidth="1"/>
    <col min="37" max="37" width="44.33203125" customWidth="1"/>
  </cols>
  <sheetData>
    <row r="1" spans="1:44" ht="83.25" customHeight="1">
      <c r="C1" s="1366" t="s">
        <v>500</v>
      </c>
      <c r="D1" s="1366"/>
      <c r="E1" s="1366"/>
      <c r="F1" s="1366"/>
      <c r="G1" s="1366"/>
      <c r="H1" s="1366"/>
      <c r="I1" s="1366"/>
      <c r="J1" s="1366"/>
      <c r="K1" s="1366"/>
      <c r="L1" s="1366"/>
      <c r="M1" s="1366"/>
      <c r="N1" s="1366"/>
      <c r="O1" s="1366"/>
      <c r="P1" s="1366"/>
      <c r="Q1" s="1366"/>
      <c r="R1" s="1366"/>
      <c r="S1" s="1366"/>
      <c r="AA1" t="s">
        <v>435</v>
      </c>
      <c r="AB1" t="s">
        <v>490</v>
      </c>
      <c r="AC1" s="449" t="s">
        <v>437</v>
      </c>
      <c r="AD1" s="455"/>
    </row>
    <row r="2" spans="1:44" ht="54.75" customHeight="1" thickBot="1">
      <c r="C2" s="454"/>
      <c r="D2" s="453"/>
      <c r="E2" s="453"/>
      <c r="F2" s="453"/>
      <c r="G2" s="453"/>
      <c r="H2" s="453"/>
      <c r="I2" s="453"/>
      <c r="J2" s="453"/>
      <c r="K2" s="453"/>
      <c r="L2" s="1367"/>
      <c r="M2" s="1367"/>
      <c r="N2" s="1367"/>
      <c r="O2" s="1367"/>
      <c r="P2" s="1367"/>
      <c r="Q2" s="1367"/>
      <c r="R2" s="1367"/>
      <c r="S2" s="1367"/>
      <c r="AA2" t="s">
        <v>433</v>
      </c>
      <c r="AB2" t="s">
        <v>455</v>
      </c>
      <c r="AC2" s="449" t="s">
        <v>431</v>
      </c>
      <c r="AE2" s="452" t="s">
        <v>499</v>
      </c>
    </row>
    <row r="3" spans="1:44" ht="31.5" customHeight="1">
      <c r="A3" s="1368" t="s">
        <v>474</v>
      </c>
      <c r="B3" s="1369"/>
      <c r="C3" s="1369"/>
      <c r="D3" s="1370"/>
      <c r="E3" s="1368">
        <f>'①利用申込書(利用2ヶ月前提出）'!$D$4</f>
        <v>0</v>
      </c>
      <c r="F3" s="1369"/>
      <c r="G3" s="1369"/>
      <c r="H3" s="1369"/>
      <c r="I3" s="1369"/>
      <c r="J3" s="1369"/>
      <c r="K3" s="1369"/>
      <c r="L3" s="1377" t="s">
        <v>498</v>
      </c>
      <c r="M3" s="1378"/>
      <c r="N3" s="1381" t="s">
        <v>497</v>
      </c>
      <c r="O3" s="1382"/>
      <c r="P3" s="1383" t="s">
        <v>491</v>
      </c>
      <c r="Q3" s="1382"/>
      <c r="R3" s="1383" t="s">
        <v>496</v>
      </c>
      <c r="S3" s="1384"/>
      <c r="T3" s="451"/>
      <c r="U3" s="450"/>
      <c r="AB3" t="s">
        <v>160</v>
      </c>
      <c r="AC3" s="449" t="s">
        <v>495</v>
      </c>
    </row>
    <row r="4" spans="1:44" ht="23.25" customHeight="1">
      <c r="A4" s="1371"/>
      <c r="B4" s="1372"/>
      <c r="C4" s="1372"/>
      <c r="D4" s="1373"/>
      <c r="E4" s="1371"/>
      <c r="F4" s="1372"/>
      <c r="G4" s="1372"/>
      <c r="H4" s="1372"/>
      <c r="I4" s="1372"/>
      <c r="J4" s="1372"/>
      <c r="K4" s="1372"/>
      <c r="L4" s="1379"/>
      <c r="M4" s="1380"/>
      <c r="N4" s="448" t="s">
        <v>494</v>
      </c>
      <c r="O4" s="447" t="s">
        <v>169</v>
      </c>
      <c r="P4" s="446" t="s">
        <v>168</v>
      </c>
      <c r="Q4" s="446" t="s">
        <v>493</v>
      </c>
      <c r="R4" s="446" t="s">
        <v>492</v>
      </c>
      <c r="S4" s="445" t="s">
        <v>491</v>
      </c>
      <c r="T4" s="444"/>
      <c r="U4" s="444"/>
      <c r="V4" s="443"/>
      <c r="W4" s="443"/>
      <c r="X4" s="443"/>
      <c r="Y4" s="443"/>
      <c r="AB4" t="s">
        <v>161</v>
      </c>
    </row>
    <row r="5" spans="1:44" ht="27.75" customHeight="1" thickBot="1">
      <c r="A5" s="1374"/>
      <c r="B5" s="1375"/>
      <c r="C5" s="1375"/>
      <c r="D5" s="1376"/>
      <c r="E5" s="1374"/>
      <c r="F5" s="1375"/>
      <c r="G5" s="1375"/>
      <c r="H5" s="1375"/>
      <c r="I5" s="1375"/>
      <c r="J5" s="1375"/>
      <c r="K5" s="1375"/>
      <c r="L5" s="1385" t="s">
        <v>490</v>
      </c>
      <c r="M5" s="1386"/>
      <c r="N5" s="428">
        <f>COUNTIFS(F15:F454,AA1,G15:G454,AB1,I15:I454,AC1)</f>
        <v>0</v>
      </c>
      <c r="O5" s="427">
        <f>COUNTIFS(F15:F454,AA2,G15:G454,AB1,I15:I454,AC1)</f>
        <v>0</v>
      </c>
      <c r="P5" s="426">
        <f>COUNTIFS(F15:F454,AA1,G15:G454,AB1,I15:I454,AC2)</f>
        <v>0</v>
      </c>
      <c r="Q5" s="426">
        <f>COUNTIFS(F15:F454,AA2,G15:G454,AB1,I15:I454,AC2)</f>
        <v>0</v>
      </c>
      <c r="R5" s="1387"/>
      <c r="S5" s="1389"/>
      <c r="V5" s="442" t="s">
        <v>489</v>
      </c>
      <c r="W5" s="441"/>
      <c r="Y5" s="440"/>
      <c r="AB5" t="s">
        <v>162</v>
      </c>
    </row>
    <row r="6" spans="1:44" ht="27.75" customHeight="1">
      <c r="A6" s="1392" t="s">
        <v>245</v>
      </c>
      <c r="B6" s="1393"/>
      <c r="C6" s="1393"/>
      <c r="D6" s="1394"/>
      <c r="E6" s="439">
        <f>'①利用申込書(利用2ヶ月前提出）'!$T$4</f>
        <v>0</v>
      </c>
      <c r="F6" s="438" t="s">
        <v>34</v>
      </c>
      <c r="G6" s="437">
        <f>'①利用申込書(利用2ヶ月前提出）'!$V$4</f>
        <v>0</v>
      </c>
      <c r="H6" s="435" t="s">
        <v>482</v>
      </c>
      <c r="I6" s="436">
        <f>'①利用申込書(利用2ヶ月前提出）'!$X$4</f>
        <v>0</v>
      </c>
      <c r="J6" s="435" t="s">
        <v>296</v>
      </c>
      <c r="K6" s="434" t="str">
        <f>IF(OR(E6=0,G6=0,I6=0),"",DATE(E6+2018,G6,I6))</f>
        <v/>
      </c>
      <c r="L6" s="1385" t="s">
        <v>455</v>
      </c>
      <c r="M6" s="1386"/>
      <c r="N6" s="428">
        <f>COUNTIFS(F15:F454,AA1,G15:G454,AB2,I15:I454,AC1)</f>
        <v>0</v>
      </c>
      <c r="O6" s="427">
        <f>COUNTIFS(F15:F454,AA2,G15:G454,AB2,I15:I454,AC1)</f>
        <v>0</v>
      </c>
      <c r="P6" s="426">
        <f>COUNTIFS(F15:F454,AA1,G15:G454,AB2,I15:I454,AC2)</f>
        <v>0</v>
      </c>
      <c r="Q6" s="426">
        <f>COUNTIFS(F15:F454,AA2,G15:G454,AB2,I15:I454,AC2)</f>
        <v>0</v>
      </c>
      <c r="R6" s="1388"/>
      <c r="S6" s="1390"/>
      <c r="V6" s="425" t="s">
        <v>488</v>
      </c>
      <c r="W6" s="425"/>
      <c r="AB6" t="s">
        <v>487</v>
      </c>
    </row>
    <row r="7" spans="1:44" ht="27.75" customHeight="1">
      <c r="A7" s="1395"/>
      <c r="B7" s="1396"/>
      <c r="C7" s="1396"/>
      <c r="D7" s="1397"/>
      <c r="E7" s="433"/>
      <c r="F7" s="431"/>
      <c r="G7" s="432"/>
      <c r="H7" s="431"/>
      <c r="I7" s="432"/>
      <c r="J7" s="431"/>
      <c r="K7" s="431"/>
      <c r="L7" s="1385" t="s">
        <v>486</v>
      </c>
      <c r="M7" s="1386"/>
      <c r="N7" s="428">
        <f>COUNTIFS(F15:F454,AA1,G15:G454,AB3,I15:I454,AC1)+COUNTIFS(F15:F454,AA1,G15:G454,AB4,I15:I454,AC1)+COUNTIFS(F15:F454,AA1,G15:G454,AB5,I15:I454,AC1)+COUNTIFS(F15:F454,AA1,G15:G454,AB6,I15:I454,AC1)+COUNTIFS(F15:F454,AA1,G15:G454,AB7,I15:I454,AC1)+COUNTIFS(F15:F454,AA1,G15:G454,AB8,I15:I454,AC1)</f>
        <v>0</v>
      </c>
      <c r="O7" s="427">
        <f>COUNTIFS(F15:F454,AA2,G15:G454,AB3,I15:I454,AC1)+COUNTIFS(F15:F454,AA2,G15:G454,AB4,I15:I454,AC1)+COUNTIFS(F15:F454,AA2,G15:G454,AB5,I15:I454,AC1)+COUNTIFS(F15:F454,AA2,G15:G454,AB6,I15:I454,AC1)+COUNTIFS(F15:F454,AA2,G15:G454,AB7,I15:I454,AC1)+COUNTIFS(F15:F454,AA2,G15:G454,AB8,I15:I454,AC1)</f>
        <v>0</v>
      </c>
      <c r="P7" s="426">
        <f>COUNTIFS(F15:F454,AA1,G15:G454,AB3,I15:I454,AC2)+COUNTIFS(F15:F454,AA1,G15:G454,AB4,I15:I454,AC2)+COUNTIFS(F15:F454,AA1,G15:G454,AB5,I15:I454,AC2)+COUNTIFS(F15:F454,AA1,G15:G454,AB6,I15:I454,AC2)+COUNTIFS(F15:F454,AA1,G15:G454,AB7,I15:I454,AC2)+COUNTIFS(F15:F454,AA1,G15:G454,AB8,I15:I454,AC2)</f>
        <v>0</v>
      </c>
      <c r="Q7" s="426">
        <f>COUNTIFS(F15:F454,AA2,G15:G454,AB3,I15:I454,AC2)+COUNTIFS(F15:F454,AA2,G15:G454,AB4,I15:I454,AC2)+COUNTIFS(F15:F454,AA2,G15:G454,AB5,I15:I454,AC2)+COUNTIFS(F15:F454,AA2,G15:G454,AB6,I15:I454,AC2)+COUNTIFS(F15:F454,AA2,G15:G454,AB7,I15:I454,AC2)+COUNTIFS(F15:F454,AA2,G15:G454,AB8,I15:I454,AC2)</f>
        <v>0</v>
      </c>
      <c r="R7" s="426">
        <f>COUNTIFS(G15:G454,AB4,I15:I454,AC1,J15:J454,AE2)+COUNTIFS(G15:G454,AB5,I15:I454,AC1,J15:J454,AE2)+COUNTIFS(G15:G454,AB6,I15:I454,AC1,J15:J454,AE2)+COUNTIFS(G15:G454,AB7,I15:I454,AC1,J15:J454,AE2)+COUNTIFS(G15:G454,AB8,I15:I454,AC1,J15:J454,AE2)+COUNTIFS(G15:G454,AB3,I15:I454,AC1,J15:J454,AE2)</f>
        <v>0</v>
      </c>
      <c r="S7" s="1390"/>
      <c r="V7" s="425" t="s">
        <v>485</v>
      </c>
      <c r="W7" s="425"/>
      <c r="AB7" t="s">
        <v>165</v>
      </c>
    </row>
    <row r="8" spans="1:44" ht="27.75" customHeight="1">
      <c r="A8" s="1395"/>
      <c r="B8" s="1396"/>
      <c r="C8" s="1396"/>
      <c r="D8" s="1397"/>
      <c r="E8" s="430"/>
      <c r="F8" s="429"/>
      <c r="G8" s="430"/>
      <c r="H8" s="429"/>
      <c r="I8" s="430"/>
      <c r="J8" s="429"/>
      <c r="K8" s="429"/>
      <c r="L8" s="1385" t="s">
        <v>484</v>
      </c>
      <c r="M8" s="1386"/>
      <c r="N8" s="428">
        <f>COUNTIFS(F15:F454,AA1,G15:G454,AB9,I15:I454,AC1)+COUNTIFS(F15:F454,AA1,G15:G454,AB10,I15:I454,AC1)</f>
        <v>0</v>
      </c>
      <c r="O8" s="427">
        <f>COUNTIFS(F15:F454,AA2,G15:G454,AB9,I15:I454,AC1)+COUNTIFS(F15:F454,AA2,G15:G454,AB10,I15:I454,AC1)</f>
        <v>0</v>
      </c>
      <c r="P8" s="426">
        <f>COUNTIFS(F15:F454,AA1,G15:G454,AB9,I15:I454,AC2)+COUNTIFS(F15:F454,AA1,G15:G454,AB10,I15:I454,AC2)</f>
        <v>0</v>
      </c>
      <c r="Q8" s="426">
        <f>COUNTIFS(F15:F454,AA2,G15:G454,AB9,I15:I454,AC2)+COUNTIFS(F15:F454,AA2,G15:G454,AB10,I15:I454,AC2)</f>
        <v>0</v>
      </c>
      <c r="R8" s="426">
        <f>COUNTIFS(G15:G454,AB9,I15:I454,AC1,J15:J454,AE2)+COUNTIFS(G15:G454,AB10,I15:I454,AC1,J15:J454,AE2)</f>
        <v>0</v>
      </c>
      <c r="S8" s="1391"/>
      <c r="V8" s="425" t="s">
        <v>483</v>
      </c>
      <c r="W8" s="425"/>
      <c r="AB8" t="s">
        <v>166</v>
      </c>
    </row>
    <row r="9" spans="1:44" ht="27.75" customHeight="1" thickBot="1">
      <c r="A9" s="1398"/>
      <c r="B9" s="1399"/>
      <c r="C9" s="1399"/>
      <c r="D9" s="1400"/>
      <c r="E9" s="424"/>
      <c r="F9" s="422" t="s">
        <v>35</v>
      </c>
      <c r="G9" s="423">
        <f>'①利用申込書(利用2ヶ月前提出）'!$AD$4</f>
        <v>0</v>
      </c>
      <c r="H9" s="422" t="s">
        <v>482</v>
      </c>
      <c r="I9" s="423">
        <f>'①利用申込書(利用2ヶ月前提出）'!$AF$4</f>
        <v>0</v>
      </c>
      <c r="J9" s="422" t="s">
        <v>296</v>
      </c>
      <c r="K9" s="421" t="str">
        <f>IF(OR(E6=0,G9=0,I9=0),"",DATE(E6+2018,G9,I9))</f>
        <v/>
      </c>
      <c r="L9" s="1401" t="s">
        <v>481</v>
      </c>
      <c r="M9" s="1402"/>
      <c r="N9" s="420">
        <f>COUNTIFS(F15:F454,AA1,G15:G454,AB11,I15:I454,AC1)+COUNTIFS(F15:F454,AA1,G15:G454,AB12,I15:I454,AC1)+COUNTIFS(F15:F454,AA1,G15:G454,AB13,I15:I454,AC1)</f>
        <v>0</v>
      </c>
      <c r="O9" s="419">
        <f>COUNTIFS(F15:F454,AA2,G15:G454,AB11,I15:I454,AC1)+COUNTIFS(F15:F454,AA2,G15:G454,AB12,I15:I454,AC1)+COUNTIFS(F15:F454,AA2,G15:G454,AB13,I15:I454,AC1)</f>
        <v>0</v>
      </c>
      <c r="P9" s="418">
        <f>COUNTIFS(F15:F454,AA1,G15:G454,AB11,I15:I454,AC2)+COUNTIFS(F15:F454,AA1,G15:G454,AB12,I15:I454,AC2)+COUNTIFS(F15:F454,AA1,G15:G454,AB13,I15:I454,AC2)</f>
        <v>0</v>
      </c>
      <c r="Q9" s="418">
        <f>COUNTIFS(F15:F454,AA2,G15:G454,AB11,I15:I454,AC2)+COUNTIFS(F15:F454,AA2,G15:G454,AB12,I15:I454,AC2)+COUNTIFS(F15:F454,AA2,G15:G454,AB13,I15:I454,AC2)</f>
        <v>0</v>
      </c>
      <c r="R9" s="418">
        <f>COUNTIFS(G15:G454,AB11,I15:I454,AC1,J15:J454,AE2)+COUNTIFS(G15:G454,AB12,I15:I454,AC1,J15:J454,AE2)+COUNTIFS(G15:G454,AB13,I15:I454,AC1,J15:J454,AE2)</f>
        <v>0</v>
      </c>
      <c r="S9" s="417">
        <f>COUNTIFS(G15:G454,AB11,I15:I454,AC2,J15:J454,AE2)+COUNTIFS(G15:G454,AB12,I15:I454,AC2,J15:J454,AE2)+COUNTIFS(G15:G454,AB13,I15:I454,AC2,J15:J454,AE2)</f>
        <v>0</v>
      </c>
      <c r="AB9" t="s">
        <v>480</v>
      </c>
    </row>
    <row r="10" spans="1:44" ht="30.75" customHeight="1" thickBot="1">
      <c r="C10" s="416"/>
      <c r="D10" s="415"/>
      <c r="E10" s="415"/>
      <c r="F10" s="412"/>
      <c r="G10" s="412"/>
      <c r="H10" s="412"/>
      <c r="I10" s="412"/>
      <c r="J10" s="412"/>
      <c r="K10" s="412"/>
      <c r="L10" s="414"/>
      <c r="M10" s="414"/>
      <c r="N10" s="413"/>
      <c r="O10" s="413"/>
      <c r="P10" s="413"/>
      <c r="Q10" s="413"/>
      <c r="R10" s="413"/>
      <c r="S10" s="413"/>
      <c r="T10" s="412"/>
      <c r="U10" s="412"/>
      <c r="AB10" t="s">
        <v>479</v>
      </c>
    </row>
    <row r="11" spans="1:44" ht="34.5" customHeight="1" thickBot="1">
      <c r="C11" s="408"/>
      <c r="D11" s="408"/>
      <c r="E11" s="407"/>
      <c r="F11" s="407"/>
      <c r="G11" s="405"/>
      <c r="H11" s="406"/>
      <c r="I11" s="405"/>
      <c r="J11" s="405"/>
      <c r="K11" s="411" t="s">
        <v>478</v>
      </c>
      <c r="L11" s="410"/>
      <c r="M11" s="410"/>
      <c r="N11" s="410"/>
      <c r="O11" s="410"/>
      <c r="P11" s="409" t="s">
        <v>477</v>
      </c>
      <c r="AB11" t="s">
        <v>476</v>
      </c>
    </row>
    <row r="12" spans="1:44" ht="52.5" customHeight="1" thickBot="1">
      <c r="C12" s="408"/>
      <c r="D12" s="408"/>
      <c r="E12" s="407"/>
      <c r="F12" s="407"/>
      <c r="G12" s="405"/>
      <c r="H12" s="406"/>
      <c r="I12" s="405"/>
      <c r="J12" s="405"/>
      <c r="K12" s="404">
        <f>COUNTIF(K15:K454,AE2)</f>
        <v>0</v>
      </c>
      <c r="L12" s="403">
        <f>COUNTIF(L15:L454,AE2)</f>
        <v>0</v>
      </c>
      <c r="M12" s="403">
        <f>COUNTIF(M15:M454,AE2)</f>
        <v>0</v>
      </c>
      <c r="N12" s="403">
        <f>COUNTIF(N15:N454,AE2)</f>
        <v>0</v>
      </c>
      <c r="O12" s="403">
        <f>COUNTIF(O15:O454,AE2)</f>
        <v>0</v>
      </c>
      <c r="P12" s="402"/>
      <c r="Q12" s="387"/>
      <c r="AB12" t="s">
        <v>475</v>
      </c>
      <c r="AM12" s="1348" t="str">
        <f t="shared" ref="AM12:AM75" si="0">F15&amp;G15&amp;I15</f>
        <v/>
      </c>
      <c r="AN12" s="1348"/>
      <c r="AO12" s="1348"/>
      <c r="AP12" s="1348"/>
      <c r="AQ12" s="1348"/>
      <c r="AR12" s="1348"/>
    </row>
    <row r="13" spans="1:44" ht="52.5" customHeight="1" thickBot="1">
      <c r="A13" s="1354" t="s">
        <v>474</v>
      </c>
      <c r="B13" s="1355"/>
      <c r="C13" s="1355"/>
      <c r="D13" s="1355"/>
      <c r="E13" s="1356"/>
      <c r="F13" s="1357">
        <f>E3</f>
        <v>0</v>
      </c>
      <c r="G13" s="1358"/>
      <c r="H13" s="1358"/>
      <c r="I13" s="1358"/>
      <c r="J13" s="1358"/>
      <c r="K13" s="1358"/>
      <c r="L13" s="1358"/>
      <c r="M13" s="1358"/>
      <c r="N13" s="1358"/>
      <c r="O13" s="1359"/>
      <c r="P13" s="402"/>
      <c r="Q13" s="387"/>
      <c r="R13" s="387"/>
      <c r="S13" s="387"/>
      <c r="AB13" t="s">
        <v>167</v>
      </c>
      <c r="AE13" s="382" t="s">
        <v>469</v>
      </c>
      <c r="AF13" s="382" t="s">
        <v>473</v>
      </c>
      <c r="AG13" s="382" t="s">
        <v>472</v>
      </c>
      <c r="AH13" s="382" t="s">
        <v>470</v>
      </c>
      <c r="AI13" s="382" t="s">
        <v>471</v>
      </c>
      <c r="AJ13" s="382" t="s">
        <v>470</v>
      </c>
      <c r="AM13" s="1348" t="str">
        <f t="shared" si="0"/>
        <v/>
      </c>
      <c r="AN13" s="1348"/>
      <c r="AO13" s="1348"/>
      <c r="AP13" s="1348"/>
      <c r="AQ13" s="1348"/>
      <c r="AR13" s="1348"/>
    </row>
    <row r="14" spans="1:44" ht="52.5" customHeight="1" thickBot="1">
      <c r="A14" s="401" t="s">
        <v>78</v>
      </c>
      <c r="B14" s="1360" t="s">
        <v>77</v>
      </c>
      <c r="C14" s="1361"/>
      <c r="D14" s="1361"/>
      <c r="E14" s="1362"/>
      <c r="F14" s="400" t="s">
        <v>469</v>
      </c>
      <c r="G14" s="399" t="s">
        <v>75</v>
      </c>
      <c r="H14" s="398" t="s">
        <v>468</v>
      </c>
      <c r="I14" s="397" t="s">
        <v>467</v>
      </c>
      <c r="J14" s="396" t="s">
        <v>466</v>
      </c>
      <c r="K14" s="395" t="str">
        <f>IF(COLUMN(K14)-COLUMN($K$14)+DATE($E$6+2018,$G$6,$I$6)&lt;=DATE($E$6+2018,$G$9,$I$9-1), COLUMN(K14)-COLUMN($K$14)+DATE($E$6+2018,$G$6,$I$6), "")</f>
        <v/>
      </c>
      <c r="L14" s="395" t="str">
        <f>IF(COLUMN(L14)-COLUMN($K$14)+DATE($E$6+2018,$G$6,$I$6)&lt;=DATE($E$6+2018,$G$9,$I$9-1), COLUMN(L14)-COLUMN($K$14)+DATE($E$6+2018,$G$6,$I$6), "")</f>
        <v/>
      </c>
      <c r="M14" s="395" t="str">
        <f>IF(COLUMN(M14)-COLUMN($K$14)+DATE($E$6+2018,$G$6,$I$6)&lt;=DATE($E$6+2018,$G$9,$I$9-1), COLUMN(M14)-COLUMN($K$14)+DATE($E$6+2018,$G$6,$I$6), "")</f>
        <v/>
      </c>
      <c r="N14" s="395" t="str">
        <f>IF(COLUMN(N14)-COLUMN($K$14)+DATE($E$6+2018,$G$6,$I$6)&lt;=DATE($E$6+2018,$G$9,$I$9-1), COLUMN(N14)-COLUMN($K$14)+DATE($E$6+2018,$G$6,$I$6), "")</f>
        <v/>
      </c>
      <c r="O14" s="395" t="str">
        <f>IF(COLUMN(O14)-COLUMN($K$14)+DATE($E$6+2018,$G$6,$I$6)&lt;=DATE($E$6+2018,$G$9,$I$9-1), COLUMN(O14)-COLUMN($K$14)+DATE($E$6+2018,$G$6,$I$6), "")</f>
        <v/>
      </c>
      <c r="P14" s="1360" t="s">
        <v>465</v>
      </c>
      <c r="Q14" s="1361"/>
      <c r="R14" s="1361"/>
      <c r="S14" s="394" t="s">
        <v>464</v>
      </c>
      <c r="AE14" s="382" t="s">
        <v>435</v>
      </c>
      <c r="AF14" s="382" t="s">
        <v>460</v>
      </c>
      <c r="AG14" s="382" t="s">
        <v>437</v>
      </c>
      <c r="AH14" s="382" t="s">
        <v>463</v>
      </c>
      <c r="AI14" s="382" t="str">
        <f t="shared" ref="AI14:AI45" si="1">AE14&amp;AF14&amp;AG14</f>
        <v>男幼児（年少未満）1.宿泊棟</v>
      </c>
      <c r="AJ14" s="382" t="s">
        <v>463</v>
      </c>
      <c r="AM14" s="1348" t="str">
        <f t="shared" si="0"/>
        <v/>
      </c>
      <c r="AN14" s="1348"/>
      <c r="AO14" s="1348"/>
      <c r="AP14" s="1348"/>
      <c r="AQ14" s="1348"/>
      <c r="AR14" s="1348"/>
    </row>
    <row r="15" spans="1:44" ht="52.5" customHeight="1" thickTop="1">
      <c r="A15" s="377">
        <v>1</v>
      </c>
      <c r="B15" s="1363"/>
      <c r="C15" s="1363"/>
      <c r="D15" s="1363"/>
      <c r="E15" s="1363"/>
      <c r="F15" s="393"/>
      <c r="G15" s="376"/>
      <c r="H15" s="376"/>
      <c r="I15" s="392"/>
      <c r="J15" s="391"/>
      <c r="K15" s="391"/>
      <c r="L15" s="391"/>
      <c r="M15" s="391"/>
      <c r="N15" s="391"/>
      <c r="O15" s="391"/>
      <c r="P15" s="1364"/>
      <c r="Q15" s="1364"/>
      <c r="R15" s="1365"/>
      <c r="S15" s="373" t="str">
        <f t="shared" ref="S15:S78" si="2">IFERROR(VLOOKUP(AM12,$AI$14:$AJ$65,2,FALSE),"")</f>
        <v/>
      </c>
      <c r="AE15" s="382" t="s">
        <v>433</v>
      </c>
      <c r="AF15" s="382" t="s">
        <v>460</v>
      </c>
      <c r="AG15" s="382" t="s">
        <v>437</v>
      </c>
      <c r="AH15" s="382" t="s">
        <v>462</v>
      </c>
      <c r="AI15" s="382" t="str">
        <f t="shared" si="1"/>
        <v>女幼児（年少未満）1.宿泊棟</v>
      </c>
      <c r="AJ15" s="382" t="s">
        <v>462</v>
      </c>
      <c r="AM15" s="1348" t="str">
        <f t="shared" si="0"/>
        <v/>
      </c>
      <c r="AN15" s="1348"/>
      <c r="AO15" s="1348"/>
      <c r="AP15" s="1348"/>
      <c r="AQ15" s="1348"/>
      <c r="AR15" s="1348"/>
    </row>
    <row r="16" spans="1:44" ht="52.5" customHeight="1">
      <c r="A16" s="375">
        <v>2</v>
      </c>
      <c r="B16" s="1348"/>
      <c r="C16" s="1348"/>
      <c r="D16" s="1348"/>
      <c r="E16" s="1348"/>
      <c r="F16" s="390"/>
      <c r="G16" s="374"/>
      <c r="H16" s="374"/>
      <c r="I16" s="389"/>
      <c r="J16" s="388"/>
      <c r="K16" s="391"/>
      <c r="L16" s="388"/>
      <c r="M16" s="388"/>
      <c r="N16" s="388"/>
      <c r="O16" s="388"/>
      <c r="P16" s="1349"/>
      <c r="Q16" s="1349"/>
      <c r="R16" s="1350"/>
      <c r="S16" s="373" t="str">
        <f t="shared" si="2"/>
        <v/>
      </c>
      <c r="AE16" s="382" t="s">
        <v>435</v>
      </c>
      <c r="AF16" s="382" t="s">
        <v>460</v>
      </c>
      <c r="AG16" s="382" t="s">
        <v>431</v>
      </c>
      <c r="AH16" s="382" t="s">
        <v>461</v>
      </c>
      <c r="AI16" s="382" t="str">
        <f t="shared" si="1"/>
        <v>男幼児（年少未満）2.キャンプセンター</v>
      </c>
      <c r="AJ16" s="382" t="s">
        <v>461</v>
      </c>
      <c r="AM16" s="1348" t="str">
        <f t="shared" si="0"/>
        <v/>
      </c>
      <c r="AN16" s="1348"/>
      <c r="AO16" s="1348"/>
      <c r="AP16" s="1348"/>
      <c r="AQ16" s="1348"/>
      <c r="AR16" s="1348"/>
    </row>
    <row r="17" spans="1:44" ht="52.5" customHeight="1">
      <c r="A17" s="375">
        <v>3</v>
      </c>
      <c r="B17" s="1348"/>
      <c r="C17" s="1348"/>
      <c r="D17" s="1348"/>
      <c r="E17" s="1348"/>
      <c r="F17" s="390"/>
      <c r="G17" s="374"/>
      <c r="H17" s="374"/>
      <c r="I17" s="389"/>
      <c r="J17" s="388"/>
      <c r="K17" s="391"/>
      <c r="L17" s="388"/>
      <c r="M17" s="388"/>
      <c r="N17" s="388"/>
      <c r="O17" s="388"/>
      <c r="P17" s="1349"/>
      <c r="Q17" s="1349"/>
      <c r="R17" s="1350"/>
      <c r="S17" s="373" t="str">
        <f t="shared" si="2"/>
        <v/>
      </c>
      <c r="AE17" s="382" t="s">
        <v>433</v>
      </c>
      <c r="AF17" s="382" t="s">
        <v>460</v>
      </c>
      <c r="AG17" s="382" t="s">
        <v>431</v>
      </c>
      <c r="AH17" s="382" t="s">
        <v>459</v>
      </c>
      <c r="AI17" s="382" t="str">
        <f t="shared" si="1"/>
        <v>女幼児（年少未満）2.キャンプセンター</v>
      </c>
      <c r="AJ17" s="382" t="s">
        <v>459</v>
      </c>
      <c r="AM17" s="1348" t="str">
        <f t="shared" si="0"/>
        <v/>
      </c>
      <c r="AN17" s="1348"/>
      <c r="AO17" s="1348"/>
      <c r="AP17" s="1348"/>
      <c r="AQ17" s="1348"/>
      <c r="AR17" s="1348"/>
    </row>
    <row r="18" spans="1:44" ht="52.5" customHeight="1">
      <c r="A18" s="375">
        <v>4</v>
      </c>
      <c r="B18" s="1348"/>
      <c r="C18" s="1348"/>
      <c r="D18" s="1348"/>
      <c r="E18" s="1348"/>
      <c r="F18" s="390"/>
      <c r="G18" s="374"/>
      <c r="H18" s="374"/>
      <c r="I18" s="389"/>
      <c r="J18" s="388"/>
      <c r="K18" s="391"/>
      <c r="L18" s="388"/>
      <c r="M18" s="388"/>
      <c r="N18" s="388"/>
      <c r="O18" s="388"/>
      <c r="P18" s="1349"/>
      <c r="Q18" s="1349"/>
      <c r="R18" s="1350"/>
      <c r="S18" s="373" t="str">
        <f t="shared" si="2"/>
        <v/>
      </c>
      <c r="AE18" s="382" t="s">
        <v>435</v>
      </c>
      <c r="AF18" s="382" t="s">
        <v>455</v>
      </c>
      <c r="AG18" s="382" t="s">
        <v>437</v>
      </c>
      <c r="AH18" s="382" t="s">
        <v>458</v>
      </c>
      <c r="AI18" s="382" t="str">
        <f t="shared" si="1"/>
        <v>男幼児（年少以上）1.宿泊棟</v>
      </c>
      <c r="AJ18" s="382" t="s">
        <v>458</v>
      </c>
      <c r="AM18" s="1348" t="str">
        <f t="shared" si="0"/>
        <v/>
      </c>
      <c r="AN18" s="1348"/>
      <c r="AO18" s="1348"/>
      <c r="AP18" s="1348"/>
      <c r="AQ18" s="1348"/>
      <c r="AR18" s="1348"/>
    </row>
    <row r="19" spans="1:44" ht="52.5" customHeight="1">
      <c r="A19" s="375">
        <v>5</v>
      </c>
      <c r="B19" s="1348"/>
      <c r="C19" s="1348"/>
      <c r="D19" s="1348"/>
      <c r="E19" s="1348"/>
      <c r="F19" s="390"/>
      <c r="G19" s="374"/>
      <c r="H19" s="374"/>
      <c r="I19" s="389"/>
      <c r="J19" s="388"/>
      <c r="K19" s="391"/>
      <c r="L19" s="388"/>
      <c r="M19" s="388"/>
      <c r="N19" s="388"/>
      <c r="O19" s="388"/>
      <c r="P19" s="1349"/>
      <c r="Q19" s="1349"/>
      <c r="R19" s="1350"/>
      <c r="S19" s="373" t="str">
        <f t="shared" si="2"/>
        <v/>
      </c>
      <c r="AE19" s="382" t="s">
        <v>433</v>
      </c>
      <c r="AF19" s="382" t="s">
        <v>455</v>
      </c>
      <c r="AG19" s="382" t="s">
        <v>437</v>
      </c>
      <c r="AH19" s="382" t="s">
        <v>457</v>
      </c>
      <c r="AI19" s="382" t="str">
        <f t="shared" si="1"/>
        <v>女幼児（年少以上）1.宿泊棟</v>
      </c>
      <c r="AJ19" s="382" t="s">
        <v>457</v>
      </c>
      <c r="AM19" s="1348" t="str">
        <f t="shared" si="0"/>
        <v/>
      </c>
      <c r="AN19" s="1348"/>
      <c r="AO19" s="1348"/>
      <c r="AP19" s="1348"/>
      <c r="AQ19" s="1348"/>
      <c r="AR19" s="1348"/>
    </row>
    <row r="20" spans="1:44" ht="52.5" customHeight="1">
      <c r="A20" s="375">
        <v>6</v>
      </c>
      <c r="B20" s="1348"/>
      <c r="C20" s="1348"/>
      <c r="D20" s="1348"/>
      <c r="E20" s="1348"/>
      <c r="F20" s="390"/>
      <c r="G20" s="374"/>
      <c r="H20" s="374"/>
      <c r="I20" s="389"/>
      <c r="J20" s="388"/>
      <c r="K20" s="388"/>
      <c r="L20" s="388"/>
      <c r="M20" s="388"/>
      <c r="N20" s="388"/>
      <c r="O20" s="388"/>
      <c r="P20" s="1349"/>
      <c r="Q20" s="1349"/>
      <c r="R20" s="1350"/>
      <c r="S20" s="373" t="str">
        <f t="shared" si="2"/>
        <v/>
      </c>
      <c r="AE20" s="382" t="s">
        <v>435</v>
      </c>
      <c r="AF20" s="382" t="s">
        <v>455</v>
      </c>
      <c r="AG20" s="382" t="s">
        <v>431</v>
      </c>
      <c r="AH20" s="382" t="s">
        <v>456</v>
      </c>
      <c r="AI20" s="382" t="str">
        <f t="shared" si="1"/>
        <v>男幼児（年少以上）2.キャンプセンター</v>
      </c>
      <c r="AJ20" s="382" t="s">
        <v>456</v>
      </c>
      <c r="AM20" s="1348" t="str">
        <f t="shared" si="0"/>
        <v/>
      </c>
      <c r="AN20" s="1348"/>
      <c r="AO20" s="1348"/>
      <c r="AP20" s="1348"/>
      <c r="AQ20" s="1348"/>
      <c r="AR20" s="1348"/>
    </row>
    <row r="21" spans="1:44" ht="52.5" customHeight="1">
      <c r="A21" s="375">
        <v>7</v>
      </c>
      <c r="B21" s="1348"/>
      <c r="C21" s="1348"/>
      <c r="D21" s="1348"/>
      <c r="E21" s="1348"/>
      <c r="F21" s="390"/>
      <c r="G21" s="374"/>
      <c r="H21" s="374"/>
      <c r="I21" s="389"/>
      <c r="J21" s="388"/>
      <c r="K21" s="388"/>
      <c r="L21" s="388"/>
      <c r="M21" s="388"/>
      <c r="N21" s="388"/>
      <c r="O21" s="388"/>
      <c r="P21" s="1349"/>
      <c r="Q21" s="1349"/>
      <c r="R21" s="1350"/>
      <c r="S21" s="373" t="str">
        <f t="shared" si="2"/>
        <v/>
      </c>
      <c r="AE21" s="382" t="s">
        <v>433</v>
      </c>
      <c r="AF21" s="382" t="s">
        <v>455</v>
      </c>
      <c r="AG21" s="382" t="s">
        <v>431</v>
      </c>
      <c r="AH21" s="382" t="s">
        <v>454</v>
      </c>
      <c r="AI21" s="382" t="str">
        <f t="shared" si="1"/>
        <v>女幼児（年少以上）2.キャンプセンター</v>
      </c>
      <c r="AJ21" s="382" t="s">
        <v>454</v>
      </c>
      <c r="AM21" s="1348" t="str">
        <f t="shared" si="0"/>
        <v/>
      </c>
      <c r="AN21" s="1348"/>
      <c r="AO21" s="1348"/>
      <c r="AP21" s="1348"/>
      <c r="AQ21" s="1348"/>
      <c r="AR21" s="1348"/>
    </row>
    <row r="22" spans="1:44" ht="52.5" customHeight="1">
      <c r="A22" s="375">
        <v>8</v>
      </c>
      <c r="B22" s="1348"/>
      <c r="C22" s="1348"/>
      <c r="D22" s="1348"/>
      <c r="E22" s="1348"/>
      <c r="F22" s="390"/>
      <c r="G22" s="374"/>
      <c r="H22" s="374"/>
      <c r="I22" s="389"/>
      <c r="J22" s="388"/>
      <c r="K22" s="388"/>
      <c r="L22" s="388"/>
      <c r="M22" s="388"/>
      <c r="N22" s="388"/>
      <c r="O22" s="388"/>
      <c r="P22" s="1349"/>
      <c r="Q22" s="1349"/>
      <c r="R22" s="1350"/>
      <c r="S22" s="373" t="str">
        <f t="shared" si="2"/>
        <v/>
      </c>
      <c r="AE22" s="382" t="s">
        <v>435</v>
      </c>
      <c r="AF22" s="382" t="s">
        <v>160</v>
      </c>
      <c r="AG22" s="382" t="s">
        <v>437</v>
      </c>
      <c r="AH22" s="382" t="s">
        <v>451</v>
      </c>
      <c r="AI22" s="382" t="str">
        <f t="shared" si="1"/>
        <v>男小学生1.宿泊棟</v>
      </c>
      <c r="AJ22" s="382" t="s">
        <v>451</v>
      </c>
      <c r="AM22" s="1348" t="str">
        <f t="shared" si="0"/>
        <v/>
      </c>
      <c r="AN22" s="1348"/>
      <c r="AO22" s="1348"/>
      <c r="AP22" s="1348"/>
      <c r="AQ22" s="1348"/>
      <c r="AR22" s="1348"/>
    </row>
    <row r="23" spans="1:44" ht="52.5" customHeight="1">
      <c r="A23" s="375">
        <v>9</v>
      </c>
      <c r="B23" s="1348"/>
      <c r="C23" s="1348"/>
      <c r="D23" s="1348"/>
      <c r="E23" s="1348"/>
      <c r="F23" s="390"/>
      <c r="G23" s="374"/>
      <c r="H23" s="374"/>
      <c r="I23" s="389"/>
      <c r="J23" s="388"/>
      <c r="K23" s="388"/>
      <c r="L23" s="388"/>
      <c r="M23" s="388"/>
      <c r="N23" s="388"/>
      <c r="O23" s="388"/>
      <c r="P23" s="1349"/>
      <c r="Q23" s="1349"/>
      <c r="R23" s="1350"/>
      <c r="S23" s="373" t="str">
        <f t="shared" si="2"/>
        <v/>
      </c>
      <c r="AE23" s="382" t="s">
        <v>433</v>
      </c>
      <c r="AF23" s="382" t="s">
        <v>160</v>
      </c>
      <c r="AG23" s="382" t="s">
        <v>437</v>
      </c>
      <c r="AH23" s="382" t="s">
        <v>450</v>
      </c>
      <c r="AI23" s="382" t="str">
        <f t="shared" si="1"/>
        <v>女小学生1.宿泊棟</v>
      </c>
      <c r="AJ23" s="382" t="s">
        <v>450</v>
      </c>
      <c r="AM23" s="1348" t="str">
        <f t="shared" si="0"/>
        <v/>
      </c>
      <c r="AN23" s="1348"/>
      <c r="AO23" s="1348"/>
      <c r="AP23" s="1348"/>
      <c r="AQ23" s="1348"/>
      <c r="AR23" s="1348"/>
    </row>
    <row r="24" spans="1:44" ht="52.5" customHeight="1">
      <c r="A24" s="375">
        <v>10</v>
      </c>
      <c r="B24" s="1348"/>
      <c r="C24" s="1348"/>
      <c r="D24" s="1348"/>
      <c r="E24" s="1348"/>
      <c r="F24" s="390"/>
      <c r="G24" s="374"/>
      <c r="H24" s="374"/>
      <c r="I24" s="389"/>
      <c r="J24" s="388"/>
      <c r="K24" s="388"/>
      <c r="L24" s="388"/>
      <c r="M24" s="388"/>
      <c r="N24" s="388"/>
      <c r="O24" s="388"/>
      <c r="P24" s="1349"/>
      <c r="Q24" s="1349"/>
      <c r="R24" s="1350"/>
      <c r="S24" s="373" t="str">
        <f t="shared" si="2"/>
        <v/>
      </c>
      <c r="AE24" s="382" t="s">
        <v>435</v>
      </c>
      <c r="AF24" s="382" t="s">
        <v>160</v>
      </c>
      <c r="AG24" s="382" t="s">
        <v>431</v>
      </c>
      <c r="AH24" s="382" t="s">
        <v>449</v>
      </c>
      <c r="AI24" s="382" t="str">
        <f t="shared" si="1"/>
        <v>男小学生2.キャンプセンター</v>
      </c>
      <c r="AJ24" s="382" t="s">
        <v>449</v>
      </c>
      <c r="AM24" s="1348" t="str">
        <f t="shared" si="0"/>
        <v/>
      </c>
      <c r="AN24" s="1348"/>
      <c r="AO24" s="1348"/>
      <c r="AP24" s="1348"/>
      <c r="AQ24" s="1348"/>
      <c r="AR24" s="1348"/>
    </row>
    <row r="25" spans="1:44" ht="52.5" customHeight="1">
      <c r="A25" s="375">
        <v>11</v>
      </c>
      <c r="B25" s="1348"/>
      <c r="C25" s="1348"/>
      <c r="D25" s="1348"/>
      <c r="E25" s="1348"/>
      <c r="F25" s="390"/>
      <c r="G25" s="374"/>
      <c r="H25" s="374"/>
      <c r="I25" s="389"/>
      <c r="J25" s="388"/>
      <c r="K25" s="388"/>
      <c r="L25" s="388"/>
      <c r="M25" s="388"/>
      <c r="N25" s="388"/>
      <c r="O25" s="388"/>
      <c r="P25" s="1349"/>
      <c r="Q25" s="1349"/>
      <c r="R25" s="1350"/>
      <c r="S25" s="373" t="str">
        <f t="shared" si="2"/>
        <v/>
      </c>
      <c r="AE25" s="382" t="s">
        <v>433</v>
      </c>
      <c r="AF25" s="382" t="s">
        <v>160</v>
      </c>
      <c r="AG25" s="382" t="s">
        <v>431</v>
      </c>
      <c r="AH25" s="382" t="s">
        <v>447</v>
      </c>
      <c r="AI25" s="382" t="str">
        <f t="shared" si="1"/>
        <v>女小学生2.キャンプセンター</v>
      </c>
      <c r="AJ25" s="382" t="s">
        <v>447</v>
      </c>
      <c r="AM25" s="1348" t="str">
        <f t="shared" si="0"/>
        <v/>
      </c>
      <c r="AN25" s="1348"/>
      <c r="AO25" s="1348"/>
      <c r="AP25" s="1348"/>
      <c r="AQ25" s="1348"/>
      <c r="AR25" s="1348"/>
    </row>
    <row r="26" spans="1:44" ht="52.5" customHeight="1">
      <c r="A26" s="375">
        <v>12</v>
      </c>
      <c r="B26" s="1348"/>
      <c r="C26" s="1348"/>
      <c r="D26" s="1348"/>
      <c r="E26" s="1348"/>
      <c r="F26" s="390"/>
      <c r="G26" s="374"/>
      <c r="H26" s="374"/>
      <c r="I26" s="389"/>
      <c r="J26" s="388"/>
      <c r="K26" s="388"/>
      <c r="L26" s="388"/>
      <c r="M26" s="388"/>
      <c r="N26" s="388"/>
      <c r="O26" s="388"/>
      <c r="P26" s="1349"/>
      <c r="Q26" s="1349"/>
      <c r="R26" s="1350"/>
      <c r="S26" s="373" t="str">
        <f t="shared" si="2"/>
        <v/>
      </c>
      <c r="AE26" s="382" t="s">
        <v>435</v>
      </c>
      <c r="AF26" s="382" t="s">
        <v>161</v>
      </c>
      <c r="AG26" s="382" t="s">
        <v>437</v>
      </c>
      <c r="AH26" s="382" t="s">
        <v>451</v>
      </c>
      <c r="AI26" s="382" t="str">
        <f t="shared" si="1"/>
        <v>男中学生1.宿泊棟</v>
      </c>
      <c r="AJ26" s="382" t="s">
        <v>451</v>
      </c>
      <c r="AM26" s="1348" t="str">
        <f t="shared" si="0"/>
        <v/>
      </c>
      <c r="AN26" s="1348"/>
      <c r="AO26" s="1348"/>
      <c r="AP26" s="1348"/>
      <c r="AQ26" s="1348"/>
      <c r="AR26" s="1348"/>
    </row>
    <row r="27" spans="1:44" ht="52.5" customHeight="1">
      <c r="A27" s="375">
        <v>13</v>
      </c>
      <c r="B27" s="1348"/>
      <c r="C27" s="1348"/>
      <c r="D27" s="1348"/>
      <c r="E27" s="1348"/>
      <c r="F27" s="390"/>
      <c r="G27" s="374"/>
      <c r="H27" s="374"/>
      <c r="I27" s="389"/>
      <c r="J27" s="388"/>
      <c r="K27" s="388"/>
      <c r="L27" s="388"/>
      <c r="M27" s="388"/>
      <c r="N27" s="388"/>
      <c r="O27" s="388"/>
      <c r="P27" s="1349"/>
      <c r="Q27" s="1349"/>
      <c r="R27" s="1350"/>
      <c r="S27" s="373" t="str">
        <f t="shared" si="2"/>
        <v/>
      </c>
      <c r="AE27" s="382" t="s">
        <v>433</v>
      </c>
      <c r="AF27" s="382" t="s">
        <v>161</v>
      </c>
      <c r="AG27" s="382" t="s">
        <v>437</v>
      </c>
      <c r="AH27" s="382" t="s">
        <v>450</v>
      </c>
      <c r="AI27" s="382" t="str">
        <f t="shared" si="1"/>
        <v>女中学生1.宿泊棟</v>
      </c>
      <c r="AJ27" s="382" t="s">
        <v>450</v>
      </c>
      <c r="AM27" s="1348" t="str">
        <f t="shared" si="0"/>
        <v/>
      </c>
      <c r="AN27" s="1348"/>
      <c r="AO27" s="1348"/>
      <c r="AP27" s="1348"/>
      <c r="AQ27" s="1348"/>
      <c r="AR27" s="1348"/>
    </row>
    <row r="28" spans="1:44" ht="52.5" customHeight="1">
      <c r="A28" s="375">
        <v>14</v>
      </c>
      <c r="B28" s="1348"/>
      <c r="C28" s="1348"/>
      <c r="D28" s="1348"/>
      <c r="E28" s="1348"/>
      <c r="F28" s="390"/>
      <c r="G28" s="374"/>
      <c r="H28" s="374"/>
      <c r="I28" s="389"/>
      <c r="J28" s="388"/>
      <c r="K28" s="388"/>
      <c r="L28" s="388"/>
      <c r="M28" s="388"/>
      <c r="N28" s="388"/>
      <c r="O28" s="388"/>
      <c r="P28" s="1349"/>
      <c r="Q28" s="1349"/>
      <c r="R28" s="1350"/>
      <c r="S28" s="373" t="str">
        <f t="shared" si="2"/>
        <v/>
      </c>
      <c r="AE28" s="382" t="s">
        <v>435</v>
      </c>
      <c r="AF28" s="382" t="s">
        <v>161</v>
      </c>
      <c r="AG28" s="382" t="s">
        <v>431</v>
      </c>
      <c r="AH28" s="382" t="s">
        <v>449</v>
      </c>
      <c r="AI28" s="382" t="str">
        <f t="shared" si="1"/>
        <v>男中学生2.キャンプセンター</v>
      </c>
      <c r="AJ28" s="382" t="s">
        <v>449</v>
      </c>
      <c r="AM28" s="1348" t="str">
        <f t="shared" si="0"/>
        <v/>
      </c>
      <c r="AN28" s="1348"/>
      <c r="AO28" s="1348"/>
      <c r="AP28" s="1348"/>
      <c r="AQ28" s="1348"/>
      <c r="AR28" s="1348"/>
    </row>
    <row r="29" spans="1:44" ht="52.5" customHeight="1">
      <c r="A29" s="375">
        <v>15</v>
      </c>
      <c r="B29" s="1348"/>
      <c r="C29" s="1348"/>
      <c r="D29" s="1348"/>
      <c r="E29" s="1348"/>
      <c r="F29" s="390"/>
      <c r="G29" s="374"/>
      <c r="H29" s="374"/>
      <c r="I29" s="389"/>
      <c r="J29" s="388"/>
      <c r="K29" s="388"/>
      <c r="L29" s="388"/>
      <c r="M29" s="388"/>
      <c r="N29" s="388"/>
      <c r="O29" s="388"/>
      <c r="P29" s="1349"/>
      <c r="Q29" s="1349"/>
      <c r="R29" s="1350"/>
      <c r="S29" s="373" t="str">
        <f t="shared" si="2"/>
        <v/>
      </c>
      <c r="AE29" s="382" t="s">
        <v>433</v>
      </c>
      <c r="AF29" s="382" t="s">
        <v>161</v>
      </c>
      <c r="AG29" s="382" t="s">
        <v>431</v>
      </c>
      <c r="AH29" s="382" t="s">
        <v>447</v>
      </c>
      <c r="AI29" s="382" t="str">
        <f t="shared" si="1"/>
        <v>女中学生2.キャンプセンター</v>
      </c>
      <c r="AJ29" s="382" t="s">
        <v>447</v>
      </c>
      <c r="AM29" s="1348" t="str">
        <f t="shared" si="0"/>
        <v/>
      </c>
      <c r="AN29" s="1348"/>
      <c r="AO29" s="1348"/>
      <c r="AP29" s="1348"/>
      <c r="AQ29" s="1348"/>
      <c r="AR29" s="1348"/>
    </row>
    <row r="30" spans="1:44" ht="52.5" customHeight="1">
      <c r="A30" s="375">
        <v>16</v>
      </c>
      <c r="B30" s="1348"/>
      <c r="C30" s="1348"/>
      <c r="D30" s="1348"/>
      <c r="E30" s="1348"/>
      <c r="F30" s="390"/>
      <c r="G30" s="374"/>
      <c r="H30" s="374"/>
      <c r="I30" s="389"/>
      <c r="J30" s="388"/>
      <c r="K30" s="388"/>
      <c r="L30" s="388"/>
      <c r="M30" s="388"/>
      <c r="N30" s="388"/>
      <c r="O30" s="388"/>
      <c r="P30" s="1349"/>
      <c r="Q30" s="1349"/>
      <c r="R30" s="1350"/>
      <c r="S30" s="373" t="str">
        <f t="shared" si="2"/>
        <v/>
      </c>
      <c r="AE30" s="382" t="s">
        <v>435</v>
      </c>
      <c r="AF30" s="382" t="s">
        <v>162</v>
      </c>
      <c r="AG30" s="382" t="s">
        <v>437</v>
      </c>
      <c r="AH30" s="382" t="s">
        <v>451</v>
      </c>
      <c r="AI30" s="382" t="str">
        <f t="shared" si="1"/>
        <v>男高校生1.宿泊棟</v>
      </c>
      <c r="AJ30" s="382" t="s">
        <v>451</v>
      </c>
      <c r="AM30" s="1348" t="str">
        <f t="shared" si="0"/>
        <v/>
      </c>
      <c r="AN30" s="1348"/>
      <c r="AO30" s="1348"/>
      <c r="AP30" s="1348"/>
      <c r="AQ30" s="1348"/>
      <c r="AR30" s="1348"/>
    </row>
    <row r="31" spans="1:44" ht="52.5" customHeight="1">
      <c r="A31" s="375">
        <v>17</v>
      </c>
      <c r="B31" s="1348"/>
      <c r="C31" s="1348"/>
      <c r="D31" s="1348"/>
      <c r="E31" s="1348"/>
      <c r="F31" s="390"/>
      <c r="G31" s="374"/>
      <c r="H31" s="374"/>
      <c r="I31" s="389"/>
      <c r="J31" s="388"/>
      <c r="K31" s="388"/>
      <c r="L31" s="388"/>
      <c r="M31" s="388"/>
      <c r="N31" s="388"/>
      <c r="O31" s="388"/>
      <c r="P31" s="1349"/>
      <c r="Q31" s="1349"/>
      <c r="R31" s="1350"/>
      <c r="S31" s="373" t="str">
        <f t="shared" si="2"/>
        <v/>
      </c>
      <c r="AE31" s="382" t="s">
        <v>433</v>
      </c>
      <c r="AF31" s="382" t="s">
        <v>162</v>
      </c>
      <c r="AG31" s="382" t="s">
        <v>437</v>
      </c>
      <c r="AH31" s="382" t="s">
        <v>450</v>
      </c>
      <c r="AI31" s="382" t="str">
        <f t="shared" si="1"/>
        <v>女高校生1.宿泊棟</v>
      </c>
      <c r="AJ31" s="382" t="s">
        <v>450</v>
      </c>
      <c r="AM31" s="1348" t="str">
        <f t="shared" si="0"/>
        <v/>
      </c>
      <c r="AN31" s="1348"/>
      <c r="AO31" s="1348"/>
      <c r="AP31" s="1348"/>
      <c r="AQ31" s="1348"/>
      <c r="AR31" s="1348"/>
    </row>
    <row r="32" spans="1:44" ht="52.5" customHeight="1">
      <c r="A32" s="375">
        <v>18</v>
      </c>
      <c r="B32" s="1348"/>
      <c r="C32" s="1348"/>
      <c r="D32" s="1348"/>
      <c r="E32" s="1348"/>
      <c r="F32" s="390"/>
      <c r="G32" s="374"/>
      <c r="H32" s="374"/>
      <c r="I32" s="389"/>
      <c r="J32" s="388"/>
      <c r="K32" s="388"/>
      <c r="L32" s="388"/>
      <c r="M32" s="388"/>
      <c r="N32" s="388"/>
      <c r="O32" s="388"/>
      <c r="P32" s="1349"/>
      <c r="Q32" s="1349"/>
      <c r="R32" s="1350"/>
      <c r="S32" s="373" t="str">
        <f t="shared" si="2"/>
        <v/>
      </c>
      <c r="AE32" s="382" t="s">
        <v>435</v>
      </c>
      <c r="AF32" s="382" t="s">
        <v>162</v>
      </c>
      <c r="AG32" s="382" t="s">
        <v>431</v>
      </c>
      <c r="AH32" s="382" t="s">
        <v>449</v>
      </c>
      <c r="AI32" s="382" t="str">
        <f t="shared" si="1"/>
        <v>男高校生2.キャンプセンター</v>
      </c>
      <c r="AJ32" s="382" t="s">
        <v>449</v>
      </c>
      <c r="AM32" s="1348" t="str">
        <f t="shared" si="0"/>
        <v/>
      </c>
      <c r="AN32" s="1348"/>
      <c r="AO32" s="1348"/>
      <c r="AP32" s="1348"/>
      <c r="AQ32" s="1348"/>
      <c r="AR32" s="1348"/>
    </row>
    <row r="33" spans="1:44" ht="52.5" customHeight="1">
      <c r="A33" s="375">
        <v>19</v>
      </c>
      <c r="B33" s="1348"/>
      <c r="C33" s="1348"/>
      <c r="D33" s="1348"/>
      <c r="E33" s="1348"/>
      <c r="F33" s="390"/>
      <c r="G33" s="374"/>
      <c r="H33" s="374"/>
      <c r="I33" s="389"/>
      <c r="J33" s="388"/>
      <c r="K33" s="388"/>
      <c r="L33" s="388"/>
      <c r="M33" s="388"/>
      <c r="N33" s="388"/>
      <c r="O33" s="388"/>
      <c r="P33" s="1349"/>
      <c r="Q33" s="1349"/>
      <c r="R33" s="1350"/>
      <c r="S33" s="373" t="str">
        <f t="shared" si="2"/>
        <v/>
      </c>
      <c r="AE33" s="382" t="s">
        <v>433</v>
      </c>
      <c r="AF33" s="382" t="s">
        <v>162</v>
      </c>
      <c r="AG33" s="382" t="s">
        <v>431</v>
      </c>
      <c r="AH33" s="382" t="s">
        <v>447</v>
      </c>
      <c r="AI33" s="382" t="str">
        <f t="shared" si="1"/>
        <v>女高校生2.キャンプセンター</v>
      </c>
      <c r="AJ33" s="382" t="s">
        <v>447</v>
      </c>
      <c r="AM33" s="1348" t="str">
        <f t="shared" si="0"/>
        <v/>
      </c>
      <c r="AN33" s="1348"/>
      <c r="AO33" s="1348"/>
      <c r="AP33" s="1348"/>
      <c r="AQ33" s="1348"/>
      <c r="AR33" s="1348"/>
    </row>
    <row r="34" spans="1:44" ht="52.5" customHeight="1">
      <c r="A34" s="375">
        <v>20</v>
      </c>
      <c r="B34" s="1348"/>
      <c r="C34" s="1348"/>
      <c r="D34" s="1348"/>
      <c r="E34" s="1348"/>
      <c r="F34" s="390"/>
      <c r="G34" s="374"/>
      <c r="H34" s="374"/>
      <c r="I34" s="389"/>
      <c r="J34" s="388"/>
      <c r="K34" s="388"/>
      <c r="L34" s="388"/>
      <c r="M34" s="388"/>
      <c r="N34" s="388"/>
      <c r="O34" s="388"/>
      <c r="P34" s="1349"/>
      <c r="Q34" s="1349"/>
      <c r="R34" s="1350"/>
      <c r="S34" s="373" t="str">
        <f t="shared" si="2"/>
        <v/>
      </c>
      <c r="AE34" s="382" t="s">
        <v>435</v>
      </c>
      <c r="AF34" s="382" t="s">
        <v>453</v>
      </c>
      <c r="AG34" s="382" t="s">
        <v>437</v>
      </c>
      <c r="AH34" s="382" t="s">
        <v>451</v>
      </c>
      <c r="AI34" s="382" t="str">
        <f t="shared" si="1"/>
        <v>男中等教育学生1.宿泊棟</v>
      </c>
      <c r="AJ34" s="382" t="s">
        <v>451</v>
      </c>
      <c r="AM34" s="1348" t="str">
        <f t="shared" si="0"/>
        <v/>
      </c>
      <c r="AN34" s="1348"/>
      <c r="AO34" s="1348"/>
      <c r="AP34" s="1348"/>
      <c r="AQ34" s="1348"/>
      <c r="AR34" s="1348"/>
    </row>
    <row r="35" spans="1:44" ht="52.5" customHeight="1">
      <c r="A35" s="375">
        <v>21</v>
      </c>
      <c r="B35" s="1348"/>
      <c r="C35" s="1348"/>
      <c r="D35" s="1348"/>
      <c r="E35" s="1348"/>
      <c r="F35" s="390"/>
      <c r="G35" s="374"/>
      <c r="H35" s="374"/>
      <c r="I35" s="389"/>
      <c r="J35" s="388"/>
      <c r="K35" s="388"/>
      <c r="L35" s="388"/>
      <c r="M35" s="388"/>
      <c r="N35" s="388"/>
      <c r="O35" s="388"/>
      <c r="P35" s="1349"/>
      <c r="Q35" s="1349"/>
      <c r="R35" s="1350"/>
      <c r="S35" s="373" t="str">
        <f t="shared" si="2"/>
        <v/>
      </c>
      <c r="AE35" s="382" t="s">
        <v>433</v>
      </c>
      <c r="AF35" s="382" t="s">
        <v>453</v>
      </c>
      <c r="AG35" s="382" t="s">
        <v>437</v>
      </c>
      <c r="AH35" s="382" t="s">
        <v>450</v>
      </c>
      <c r="AI35" s="382" t="str">
        <f t="shared" si="1"/>
        <v>女中等教育学生1.宿泊棟</v>
      </c>
      <c r="AJ35" s="382" t="s">
        <v>450</v>
      </c>
      <c r="AM35" s="1348" t="str">
        <f t="shared" si="0"/>
        <v/>
      </c>
      <c r="AN35" s="1348"/>
      <c r="AO35" s="1348"/>
      <c r="AP35" s="1348"/>
      <c r="AQ35" s="1348"/>
      <c r="AR35" s="1348"/>
    </row>
    <row r="36" spans="1:44" ht="52.5" customHeight="1">
      <c r="A36" s="375">
        <v>22</v>
      </c>
      <c r="B36" s="1348"/>
      <c r="C36" s="1348"/>
      <c r="D36" s="1348"/>
      <c r="E36" s="1348"/>
      <c r="F36" s="390"/>
      <c r="G36" s="374"/>
      <c r="H36" s="374"/>
      <c r="I36" s="389"/>
      <c r="J36" s="388"/>
      <c r="K36" s="388"/>
      <c r="L36" s="388"/>
      <c r="M36" s="388"/>
      <c r="N36" s="388"/>
      <c r="O36" s="388"/>
      <c r="P36" s="1349"/>
      <c r="Q36" s="1349"/>
      <c r="R36" s="1350"/>
      <c r="S36" s="373" t="str">
        <f t="shared" si="2"/>
        <v/>
      </c>
      <c r="AE36" s="382" t="s">
        <v>435</v>
      </c>
      <c r="AF36" s="382" t="s">
        <v>453</v>
      </c>
      <c r="AG36" s="382" t="s">
        <v>431</v>
      </c>
      <c r="AH36" s="382" t="s">
        <v>449</v>
      </c>
      <c r="AI36" s="382" t="str">
        <f t="shared" si="1"/>
        <v>男中等教育学生2.キャンプセンター</v>
      </c>
      <c r="AJ36" s="382" t="s">
        <v>449</v>
      </c>
      <c r="AM36" s="1348" t="str">
        <f t="shared" si="0"/>
        <v/>
      </c>
      <c r="AN36" s="1348"/>
      <c r="AO36" s="1348"/>
      <c r="AP36" s="1348"/>
      <c r="AQ36" s="1348"/>
      <c r="AR36" s="1348"/>
    </row>
    <row r="37" spans="1:44" ht="52.5" customHeight="1">
      <c r="A37" s="375">
        <v>23</v>
      </c>
      <c r="B37" s="1348"/>
      <c r="C37" s="1348"/>
      <c r="D37" s="1348"/>
      <c r="E37" s="1348"/>
      <c r="F37" s="390"/>
      <c r="G37" s="374"/>
      <c r="H37" s="374"/>
      <c r="I37" s="389"/>
      <c r="J37" s="388"/>
      <c r="K37" s="388"/>
      <c r="L37" s="388"/>
      <c r="M37" s="388"/>
      <c r="N37" s="388"/>
      <c r="O37" s="388"/>
      <c r="P37" s="1349"/>
      <c r="Q37" s="1349"/>
      <c r="R37" s="1350"/>
      <c r="S37" s="373" t="str">
        <f t="shared" si="2"/>
        <v/>
      </c>
      <c r="AE37" s="382" t="s">
        <v>433</v>
      </c>
      <c r="AF37" s="382" t="s">
        <v>453</v>
      </c>
      <c r="AG37" s="382" t="s">
        <v>431</v>
      </c>
      <c r="AH37" s="382" t="s">
        <v>447</v>
      </c>
      <c r="AI37" s="382" t="str">
        <f t="shared" si="1"/>
        <v>女中等教育学生2.キャンプセンター</v>
      </c>
      <c r="AJ37" s="382" t="s">
        <v>447</v>
      </c>
      <c r="AM37" s="1348" t="str">
        <f t="shared" si="0"/>
        <v/>
      </c>
      <c r="AN37" s="1348"/>
      <c r="AO37" s="1348"/>
      <c r="AP37" s="1348"/>
      <c r="AQ37" s="1348"/>
      <c r="AR37" s="1348"/>
    </row>
    <row r="38" spans="1:44" ht="52.5" customHeight="1">
      <c r="A38" s="375">
        <v>24</v>
      </c>
      <c r="B38" s="1348"/>
      <c r="C38" s="1348"/>
      <c r="D38" s="1348"/>
      <c r="E38" s="1348"/>
      <c r="F38" s="390"/>
      <c r="G38" s="374"/>
      <c r="H38" s="374"/>
      <c r="I38" s="389"/>
      <c r="J38" s="388"/>
      <c r="K38" s="388"/>
      <c r="L38" s="388"/>
      <c r="M38" s="388"/>
      <c r="N38" s="388"/>
      <c r="O38" s="388"/>
      <c r="P38" s="1349"/>
      <c r="Q38" s="1349"/>
      <c r="R38" s="1350"/>
      <c r="S38" s="373" t="str">
        <f t="shared" si="2"/>
        <v/>
      </c>
      <c r="AE38" s="382" t="s">
        <v>435</v>
      </c>
      <c r="AF38" s="382" t="s">
        <v>452</v>
      </c>
      <c r="AG38" s="382" t="s">
        <v>437</v>
      </c>
      <c r="AH38" s="382" t="s">
        <v>451</v>
      </c>
      <c r="AI38" s="382" t="str">
        <f t="shared" si="1"/>
        <v>男特別支援学校生1.宿泊棟</v>
      </c>
      <c r="AJ38" s="382" t="s">
        <v>451</v>
      </c>
      <c r="AM38" s="1348" t="str">
        <f t="shared" si="0"/>
        <v/>
      </c>
      <c r="AN38" s="1348"/>
      <c r="AO38" s="1348"/>
      <c r="AP38" s="1348"/>
      <c r="AQ38" s="1348"/>
      <c r="AR38" s="1348"/>
    </row>
    <row r="39" spans="1:44" ht="52.5" customHeight="1">
      <c r="A39" s="375">
        <v>25</v>
      </c>
      <c r="B39" s="1348"/>
      <c r="C39" s="1348"/>
      <c r="D39" s="1348"/>
      <c r="E39" s="1348"/>
      <c r="F39" s="390"/>
      <c r="G39" s="374"/>
      <c r="H39" s="374"/>
      <c r="I39" s="389"/>
      <c r="J39" s="388"/>
      <c r="K39" s="388"/>
      <c r="L39" s="388"/>
      <c r="M39" s="388"/>
      <c r="N39" s="388"/>
      <c r="O39" s="388"/>
      <c r="P39" s="1349"/>
      <c r="Q39" s="1349"/>
      <c r="R39" s="1350"/>
      <c r="S39" s="373" t="str">
        <f t="shared" si="2"/>
        <v/>
      </c>
      <c r="AE39" s="382" t="s">
        <v>433</v>
      </c>
      <c r="AF39" s="382" t="s">
        <v>452</v>
      </c>
      <c r="AG39" s="382" t="s">
        <v>437</v>
      </c>
      <c r="AH39" s="382" t="s">
        <v>450</v>
      </c>
      <c r="AI39" s="382" t="str">
        <f t="shared" si="1"/>
        <v>女特別支援学校生1.宿泊棟</v>
      </c>
      <c r="AJ39" s="382" t="s">
        <v>450</v>
      </c>
      <c r="AM39" s="1348" t="str">
        <f t="shared" si="0"/>
        <v/>
      </c>
      <c r="AN39" s="1348"/>
      <c r="AO39" s="1348"/>
      <c r="AP39" s="1348"/>
      <c r="AQ39" s="1348"/>
      <c r="AR39" s="1348"/>
    </row>
    <row r="40" spans="1:44" ht="52.5" customHeight="1">
      <c r="A40" s="375">
        <v>26</v>
      </c>
      <c r="B40" s="1348"/>
      <c r="C40" s="1348"/>
      <c r="D40" s="1348"/>
      <c r="E40" s="1348"/>
      <c r="F40" s="390"/>
      <c r="G40" s="374"/>
      <c r="H40" s="374"/>
      <c r="I40" s="389"/>
      <c r="J40" s="388"/>
      <c r="K40" s="388"/>
      <c r="L40" s="388"/>
      <c r="M40" s="388"/>
      <c r="N40" s="388"/>
      <c r="O40" s="388"/>
      <c r="P40" s="1349"/>
      <c r="Q40" s="1349"/>
      <c r="R40" s="1350"/>
      <c r="S40" s="373" t="str">
        <f t="shared" si="2"/>
        <v/>
      </c>
      <c r="AE40" s="382" t="s">
        <v>435</v>
      </c>
      <c r="AF40" s="382" t="s">
        <v>452</v>
      </c>
      <c r="AG40" s="382" t="s">
        <v>431</v>
      </c>
      <c r="AH40" s="382" t="s">
        <v>449</v>
      </c>
      <c r="AI40" s="382" t="str">
        <f t="shared" si="1"/>
        <v>男特別支援学校生2.キャンプセンター</v>
      </c>
      <c r="AJ40" s="382" t="s">
        <v>449</v>
      </c>
      <c r="AM40" s="1348" t="str">
        <f t="shared" si="0"/>
        <v/>
      </c>
      <c r="AN40" s="1348"/>
      <c r="AO40" s="1348"/>
      <c r="AP40" s="1348"/>
      <c r="AQ40" s="1348"/>
      <c r="AR40" s="1348"/>
    </row>
    <row r="41" spans="1:44" ht="52.5" customHeight="1">
      <c r="A41" s="375">
        <v>27</v>
      </c>
      <c r="B41" s="1348"/>
      <c r="C41" s="1348"/>
      <c r="D41" s="1348"/>
      <c r="E41" s="1348"/>
      <c r="F41" s="390"/>
      <c r="G41" s="374"/>
      <c r="H41" s="374"/>
      <c r="I41" s="389"/>
      <c r="J41" s="388"/>
      <c r="K41" s="388"/>
      <c r="L41" s="388"/>
      <c r="M41" s="388"/>
      <c r="N41" s="388"/>
      <c r="O41" s="388"/>
      <c r="P41" s="1349"/>
      <c r="Q41" s="1349"/>
      <c r="R41" s="1350"/>
      <c r="S41" s="373" t="str">
        <f t="shared" si="2"/>
        <v/>
      </c>
      <c r="AE41" s="382" t="s">
        <v>433</v>
      </c>
      <c r="AF41" s="382" t="s">
        <v>452</v>
      </c>
      <c r="AG41" s="382" t="s">
        <v>431</v>
      </c>
      <c r="AH41" s="382" t="s">
        <v>447</v>
      </c>
      <c r="AI41" s="382" t="str">
        <f t="shared" si="1"/>
        <v>女特別支援学校生2.キャンプセンター</v>
      </c>
      <c r="AJ41" s="382" t="s">
        <v>447</v>
      </c>
      <c r="AM41" s="1348" t="str">
        <f t="shared" si="0"/>
        <v/>
      </c>
      <c r="AN41" s="1348"/>
      <c r="AO41" s="1348"/>
      <c r="AP41" s="1348"/>
      <c r="AQ41" s="1348"/>
      <c r="AR41" s="1348"/>
    </row>
    <row r="42" spans="1:44" ht="52.5" customHeight="1">
      <c r="A42" s="375">
        <v>28</v>
      </c>
      <c r="B42" s="1348"/>
      <c r="C42" s="1348"/>
      <c r="D42" s="1348"/>
      <c r="E42" s="1348"/>
      <c r="F42" s="390"/>
      <c r="G42" s="374"/>
      <c r="H42" s="374"/>
      <c r="I42" s="389"/>
      <c r="J42" s="388"/>
      <c r="K42" s="388"/>
      <c r="L42" s="388"/>
      <c r="M42" s="388"/>
      <c r="N42" s="388"/>
      <c r="O42" s="388"/>
      <c r="P42" s="1349"/>
      <c r="Q42" s="1349"/>
      <c r="R42" s="1350"/>
      <c r="S42" s="373" t="str">
        <f t="shared" si="2"/>
        <v/>
      </c>
      <c r="AE42" s="382" t="s">
        <v>435</v>
      </c>
      <c r="AF42" s="382" t="s">
        <v>448</v>
      </c>
      <c r="AG42" s="382" t="s">
        <v>437</v>
      </c>
      <c r="AH42" s="382" t="s">
        <v>451</v>
      </c>
      <c r="AI42" s="382" t="str">
        <f t="shared" si="1"/>
        <v>男その他の学生1.宿泊棟</v>
      </c>
      <c r="AJ42" s="382" t="s">
        <v>451</v>
      </c>
      <c r="AM42" s="1348" t="str">
        <f t="shared" si="0"/>
        <v/>
      </c>
      <c r="AN42" s="1348"/>
      <c r="AO42" s="1348"/>
      <c r="AP42" s="1348"/>
      <c r="AQ42" s="1348"/>
      <c r="AR42" s="1348"/>
    </row>
    <row r="43" spans="1:44" ht="52.5" customHeight="1">
      <c r="A43" s="375">
        <v>29</v>
      </c>
      <c r="B43" s="1348"/>
      <c r="C43" s="1348"/>
      <c r="D43" s="1348"/>
      <c r="E43" s="1348"/>
      <c r="F43" s="390"/>
      <c r="G43" s="374"/>
      <c r="H43" s="374"/>
      <c r="I43" s="389"/>
      <c r="J43" s="388"/>
      <c r="K43" s="388"/>
      <c r="L43" s="388"/>
      <c r="M43" s="388"/>
      <c r="N43" s="388"/>
      <c r="O43" s="388"/>
      <c r="P43" s="1349"/>
      <c r="Q43" s="1349"/>
      <c r="R43" s="1350"/>
      <c r="S43" s="373" t="str">
        <f t="shared" si="2"/>
        <v/>
      </c>
      <c r="T43" s="387"/>
      <c r="U43" s="387"/>
      <c r="V43" s="387"/>
      <c r="AE43" s="382" t="s">
        <v>433</v>
      </c>
      <c r="AF43" s="382" t="s">
        <v>448</v>
      </c>
      <c r="AG43" s="382" t="s">
        <v>437</v>
      </c>
      <c r="AH43" s="382" t="s">
        <v>450</v>
      </c>
      <c r="AI43" s="382" t="str">
        <f t="shared" si="1"/>
        <v>女その他の学生1.宿泊棟</v>
      </c>
      <c r="AJ43" s="382" t="s">
        <v>450</v>
      </c>
      <c r="AM43" s="1348" t="str">
        <f t="shared" si="0"/>
        <v/>
      </c>
      <c r="AN43" s="1348"/>
      <c r="AO43" s="1348"/>
      <c r="AP43" s="1348"/>
      <c r="AQ43" s="1348"/>
      <c r="AR43" s="1348"/>
    </row>
    <row r="44" spans="1:44" ht="52.5" customHeight="1">
      <c r="A44" s="375">
        <v>30</v>
      </c>
      <c r="B44" s="1348"/>
      <c r="C44" s="1348"/>
      <c r="D44" s="1348"/>
      <c r="E44" s="1348"/>
      <c r="F44" s="390"/>
      <c r="G44" s="374"/>
      <c r="H44" s="374"/>
      <c r="I44" s="389"/>
      <c r="J44" s="388"/>
      <c r="K44" s="388"/>
      <c r="L44" s="388"/>
      <c r="M44" s="388"/>
      <c r="N44" s="388"/>
      <c r="O44" s="388"/>
      <c r="P44" s="1349"/>
      <c r="Q44" s="1349"/>
      <c r="R44" s="1350"/>
      <c r="S44" s="373" t="str">
        <f t="shared" si="2"/>
        <v/>
      </c>
      <c r="T44" s="387"/>
      <c r="U44" s="387"/>
      <c r="V44" s="387"/>
      <c r="AE44" s="382" t="s">
        <v>435</v>
      </c>
      <c r="AF44" s="382" t="s">
        <v>448</v>
      </c>
      <c r="AG44" s="382" t="s">
        <v>431</v>
      </c>
      <c r="AH44" s="382" t="s">
        <v>449</v>
      </c>
      <c r="AI44" s="382" t="str">
        <f t="shared" si="1"/>
        <v>男その他の学生2.キャンプセンター</v>
      </c>
      <c r="AJ44" s="382" t="s">
        <v>449</v>
      </c>
      <c r="AM44" s="1348" t="str">
        <f t="shared" si="0"/>
        <v/>
      </c>
      <c r="AN44" s="1348"/>
      <c r="AO44" s="1348"/>
      <c r="AP44" s="1348"/>
      <c r="AQ44" s="1348"/>
      <c r="AR44" s="1348"/>
    </row>
    <row r="45" spans="1:44" ht="52.5" customHeight="1">
      <c r="A45" s="375">
        <v>31</v>
      </c>
      <c r="B45" s="1348"/>
      <c r="C45" s="1348"/>
      <c r="D45" s="1348"/>
      <c r="E45" s="1348"/>
      <c r="F45" s="390"/>
      <c r="G45" s="374"/>
      <c r="H45" s="374"/>
      <c r="I45" s="389"/>
      <c r="J45" s="388"/>
      <c r="K45" s="388"/>
      <c r="L45" s="388"/>
      <c r="M45" s="388"/>
      <c r="N45" s="388"/>
      <c r="O45" s="388"/>
      <c r="P45" s="1349"/>
      <c r="Q45" s="1349"/>
      <c r="R45" s="1350"/>
      <c r="S45" s="373" t="str">
        <f t="shared" si="2"/>
        <v/>
      </c>
      <c r="T45" s="387"/>
      <c r="U45" s="387"/>
      <c r="V45" s="387"/>
      <c r="AE45" s="382" t="s">
        <v>433</v>
      </c>
      <c r="AF45" s="382" t="s">
        <v>448</v>
      </c>
      <c r="AG45" s="382" t="s">
        <v>431</v>
      </c>
      <c r="AH45" s="382" t="s">
        <v>447</v>
      </c>
      <c r="AI45" s="382" t="str">
        <f t="shared" si="1"/>
        <v>女その他の学生2.キャンプセンター</v>
      </c>
      <c r="AJ45" s="382" t="s">
        <v>447</v>
      </c>
      <c r="AM45" s="1348" t="str">
        <f t="shared" si="0"/>
        <v/>
      </c>
      <c r="AN45" s="1348"/>
      <c r="AO45" s="1348"/>
      <c r="AP45" s="1348"/>
      <c r="AQ45" s="1348"/>
      <c r="AR45" s="1348"/>
    </row>
    <row r="46" spans="1:44" ht="52.5" customHeight="1">
      <c r="A46" s="375">
        <v>32</v>
      </c>
      <c r="B46" s="1348"/>
      <c r="C46" s="1348"/>
      <c r="D46" s="1348"/>
      <c r="E46" s="1348"/>
      <c r="F46" s="390"/>
      <c r="G46" s="374"/>
      <c r="H46" s="374"/>
      <c r="I46" s="389"/>
      <c r="J46" s="388"/>
      <c r="K46" s="388"/>
      <c r="L46" s="388"/>
      <c r="M46" s="388"/>
      <c r="N46" s="388"/>
      <c r="O46" s="388"/>
      <c r="P46" s="1349"/>
      <c r="Q46" s="1349"/>
      <c r="R46" s="1350"/>
      <c r="S46" s="373" t="str">
        <f t="shared" si="2"/>
        <v/>
      </c>
      <c r="T46" s="387"/>
      <c r="U46" s="387"/>
      <c r="V46" s="387"/>
      <c r="AE46" s="382" t="s">
        <v>435</v>
      </c>
      <c r="AF46" s="382" t="s">
        <v>446</v>
      </c>
      <c r="AG46" s="382" t="s">
        <v>437</v>
      </c>
      <c r="AH46" s="382" t="s">
        <v>445</v>
      </c>
      <c r="AI46" s="382" t="str">
        <f t="shared" ref="AI46:AI65" si="3">AE46&amp;AF46&amp;AG46</f>
        <v>男短大・高専・大学生1.宿泊棟</v>
      </c>
      <c r="AJ46" s="382" t="s">
        <v>445</v>
      </c>
      <c r="AM46" s="1348" t="str">
        <f t="shared" si="0"/>
        <v/>
      </c>
      <c r="AN46" s="1348"/>
      <c r="AO46" s="1348"/>
      <c r="AP46" s="1348"/>
      <c r="AQ46" s="1348"/>
      <c r="AR46" s="1348"/>
    </row>
    <row r="47" spans="1:44" ht="52.5" customHeight="1">
      <c r="A47" s="375">
        <v>33</v>
      </c>
      <c r="B47" s="1348"/>
      <c r="C47" s="1348"/>
      <c r="D47" s="1348"/>
      <c r="E47" s="1348"/>
      <c r="F47" s="390"/>
      <c r="G47" s="374"/>
      <c r="H47" s="374"/>
      <c r="I47" s="389"/>
      <c r="J47" s="388"/>
      <c r="K47" s="388"/>
      <c r="L47" s="388"/>
      <c r="M47" s="388"/>
      <c r="N47" s="388"/>
      <c r="O47" s="388"/>
      <c r="P47" s="1349"/>
      <c r="Q47" s="1349"/>
      <c r="R47" s="1350"/>
      <c r="S47" s="373" t="str">
        <f t="shared" si="2"/>
        <v/>
      </c>
      <c r="T47" s="387"/>
      <c r="U47" s="387"/>
      <c r="V47" s="387"/>
      <c r="AE47" s="382" t="s">
        <v>433</v>
      </c>
      <c r="AF47" s="382" t="s">
        <v>446</v>
      </c>
      <c r="AG47" s="382" t="s">
        <v>437</v>
      </c>
      <c r="AH47" s="382" t="s">
        <v>444</v>
      </c>
      <c r="AI47" s="382" t="str">
        <f t="shared" si="3"/>
        <v>女短大・高専・大学生1.宿泊棟</v>
      </c>
      <c r="AJ47" s="382" t="s">
        <v>444</v>
      </c>
      <c r="AM47" s="1348" t="str">
        <f t="shared" si="0"/>
        <v/>
      </c>
      <c r="AN47" s="1348"/>
      <c r="AO47" s="1348"/>
      <c r="AP47" s="1348"/>
      <c r="AQ47" s="1348"/>
      <c r="AR47" s="1348"/>
    </row>
    <row r="48" spans="1:44" ht="52.5" customHeight="1">
      <c r="A48" s="375">
        <v>34</v>
      </c>
      <c r="B48" s="1348"/>
      <c r="C48" s="1348"/>
      <c r="D48" s="1348"/>
      <c r="E48" s="1348"/>
      <c r="F48" s="390"/>
      <c r="G48" s="374"/>
      <c r="H48" s="374"/>
      <c r="I48" s="389"/>
      <c r="J48" s="388"/>
      <c r="K48" s="388"/>
      <c r="L48" s="388"/>
      <c r="M48" s="388"/>
      <c r="N48" s="388"/>
      <c r="O48" s="388"/>
      <c r="P48" s="1349"/>
      <c r="Q48" s="1349"/>
      <c r="R48" s="1350"/>
      <c r="S48" s="373" t="str">
        <f t="shared" si="2"/>
        <v/>
      </c>
      <c r="T48" s="387"/>
      <c r="U48" s="387"/>
      <c r="V48" s="387"/>
      <c r="AE48" s="382" t="s">
        <v>435</v>
      </c>
      <c r="AF48" s="382" t="s">
        <v>446</v>
      </c>
      <c r="AG48" s="382" t="s">
        <v>431</v>
      </c>
      <c r="AH48" s="382" t="s">
        <v>443</v>
      </c>
      <c r="AI48" s="382" t="str">
        <f t="shared" si="3"/>
        <v>男短大・高専・大学生2.キャンプセンター</v>
      </c>
      <c r="AJ48" s="382" t="s">
        <v>443</v>
      </c>
      <c r="AM48" s="1348" t="str">
        <f t="shared" si="0"/>
        <v/>
      </c>
      <c r="AN48" s="1348"/>
      <c r="AO48" s="1348"/>
      <c r="AP48" s="1348"/>
      <c r="AQ48" s="1348"/>
      <c r="AR48" s="1348"/>
    </row>
    <row r="49" spans="1:44" ht="52.5" customHeight="1">
      <c r="A49" s="375">
        <v>35</v>
      </c>
      <c r="B49" s="1348"/>
      <c r="C49" s="1348"/>
      <c r="D49" s="1348"/>
      <c r="E49" s="1348"/>
      <c r="F49" s="390"/>
      <c r="G49" s="374"/>
      <c r="H49" s="374"/>
      <c r="I49" s="389"/>
      <c r="J49" s="388"/>
      <c r="K49" s="388"/>
      <c r="L49" s="388"/>
      <c r="M49" s="388"/>
      <c r="N49" s="388"/>
      <c r="O49" s="388"/>
      <c r="P49" s="1349"/>
      <c r="Q49" s="1349"/>
      <c r="R49" s="1350"/>
      <c r="S49" s="373" t="str">
        <f t="shared" si="2"/>
        <v/>
      </c>
      <c r="T49" s="387"/>
      <c r="U49" s="387"/>
      <c r="V49" s="387"/>
      <c r="AE49" s="382" t="s">
        <v>433</v>
      </c>
      <c r="AF49" s="382" t="s">
        <v>446</v>
      </c>
      <c r="AG49" s="382" t="s">
        <v>431</v>
      </c>
      <c r="AH49" s="382" t="s">
        <v>441</v>
      </c>
      <c r="AI49" s="382" t="str">
        <f t="shared" si="3"/>
        <v>女短大・高専・大学生2.キャンプセンター</v>
      </c>
      <c r="AJ49" s="382" t="s">
        <v>441</v>
      </c>
      <c r="AM49" s="1348" t="str">
        <f t="shared" si="0"/>
        <v/>
      </c>
      <c r="AN49" s="1348"/>
      <c r="AO49" s="1348"/>
      <c r="AP49" s="1348"/>
      <c r="AQ49" s="1348"/>
      <c r="AR49" s="1348"/>
    </row>
    <row r="50" spans="1:44" ht="52.5" customHeight="1">
      <c r="A50" s="375">
        <v>36</v>
      </c>
      <c r="B50" s="1348"/>
      <c r="C50" s="1348"/>
      <c r="D50" s="1348"/>
      <c r="E50" s="1348"/>
      <c r="F50" s="390"/>
      <c r="G50" s="374"/>
      <c r="H50" s="374"/>
      <c r="I50" s="389"/>
      <c r="J50" s="388"/>
      <c r="K50" s="388"/>
      <c r="L50" s="388"/>
      <c r="M50" s="388"/>
      <c r="N50" s="388"/>
      <c r="O50" s="388"/>
      <c r="P50" s="1349"/>
      <c r="Q50" s="1349"/>
      <c r="R50" s="1350"/>
      <c r="S50" s="373" t="str">
        <f t="shared" si="2"/>
        <v/>
      </c>
      <c r="T50" s="387"/>
      <c r="U50" s="387"/>
      <c r="V50" s="387"/>
      <c r="AE50" s="382" t="s">
        <v>435</v>
      </c>
      <c r="AF50" s="382" t="s">
        <v>442</v>
      </c>
      <c r="AG50" s="382" t="s">
        <v>437</v>
      </c>
      <c r="AH50" s="382" t="s">
        <v>445</v>
      </c>
      <c r="AI50" s="382" t="str">
        <f t="shared" si="3"/>
        <v>男専修・専門学生1.宿泊棟</v>
      </c>
      <c r="AJ50" s="382" t="s">
        <v>445</v>
      </c>
      <c r="AM50" s="1348" t="str">
        <f t="shared" si="0"/>
        <v/>
      </c>
      <c r="AN50" s="1348"/>
      <c r="AO50" s="1348"/>
      <c r="AP50" s="1348"/>
      <c r="AQ50" s="1348"/>
      <c r="AR50" s="1348"/>
    </row>
    <row r="51" spans="1:44" ht="52.5" customHeight="1">
      <c r="A51" s="375">
        <v>37</v>
      </c>
      <c r="B51" s="1348"/>
      <c r="C51" s="1348"/>
      <c r="D51" s="1348"/>
      <c r="E51" s="1348"/>
      <c r="F51" s="390"/>
      <c r="G51" s="374"/>
      <c r="H51" s="374"/>
      <c r="I51" s="389"/>
      <c r="J51" s="388"/>
      <c r="K51" s="388"/>
      <c r="L51" s="388"/>
      <c r="M51" s="388"/>
      <c r="N51" s="388"/>
      <c r="O51" s="388"/>
      <c r="P51" s="1349"/>
      <c r="Q51" s="1349"/>
      <c r="R51" s="1350"/>
      <c r="S51" s="373" t="str">
        <f t="shared" si="2"/>
        <v/>
      </c>
      <c r="T51" s="387"/>
      <c r="U51" s="387"/>
      <c r="V51" s="387"/>
      <c r="AE51" s="382" t="s">
        <v>433</v>
      </c>
      <c r="AF51" s="382" t="s">
        <v>442</v>
      </c>
      <c r="AG51" s="382" t="s">
        <v>437</v>
      </c>
      <c r="AH51" s="382" t="s">
        <v>444</v>
      </c>
      <c r="AI51" s="382" t="str">
        <f t="shared" si="3"/>
        <v>女専修・専門学生1.宿泊棟</v>
      </c>
      <c r="AJ51" s="382" t="s">
        <v>444</v>
      </c>
      <c r="AM51" s="1348" t="str">
        <f t="shared" si="0"/>
        <v/>
      </c>
      <c r="AN51" s="1348"/>
      <c r="AO51" s="1348"/>
      <c r="AP51" s="1348"/>
      <c r="AQ51" s="1348"/>
      <c r="AR51" s="1348"/>
    </row>
    <row r="52" spans="1:44" ht="52.5" customHeight="1">
      <c r="A52" s="375">
        <v>38</v>
      </c>
      <c r="B52" s="1348"/>
      <c r="C52" s="1348"/>
      <c r="D52" s="1348"/>
      <c r="E52" s="1348"/>
      <c r="F52" s="390"/>
      <c r="G52" s="374"/>
      <c r="H52" s="374"/>
      <c r="I52" s="389"/>
      <c r="J52" s="388"/>
      <c r="K52" s="388"/>
      <c r="L52" s="388"/>
      <c r="M52" s="388"/>
      <c r="N52" s="388"/>
      <c r="O52" s="388"/>
      <c r="P52" s="1349"/>
      <c r="Q52" s="1349"/>
      <c r="R52" s="1350"/>
      <c r="S52" s="373" t="str">
        <f t="shared" si="2"/>
        <v/>
      </c>
      <c r="T52" s="387"/>
      <c r="U52" s="387"/>
      <c r="V52" s="387"/>
      <c r="AE52" s="382" t="s">
        <v>435</v>
      </c>
      <c r="AF52" s="382" t="s">
        <v>442</v>
      </c>
      <c r="AG52" s="382" t="s">
        <v>431</v>
      </c>
      <c r="AH52" s="382" t="s">
        <v>443</v>
      </c>
      <c r="AI52" s="382" t="str">
        <f t="shared" si="3"/>
        <v>男専修・専門学生2.キャンプセンター</v>
      </c>
      <c r="AJ52" s="382" t="s">
        <v>443</v>
      </c>
      <c r="AM52" s="1348" t="str">
        <f t="shared" si="0"/>
        <v/>
      </c>
      <c r="AN52" s="1348"/>
      <c r="AO52" s="1348"/>
      <c r="AP52" s="1348"/>
      <c r="AQ52" s="1348"/>
      <c r="AR52" s="1348"/>
    </row>
    <row r="53" spans="1:44" ht="52.5" customHeight="1">
      <c r="A53" s="375">
        <v>39</v>
      </c>
      <c r="B53" s="1348"/>
      <c r="C53" s="1348"/>
      <c r="D53" s="1348"/>
      <c r="E53" s="1348"/>
      <c r="F53" s="390"/>
      <c r="G53" s="374"/>
      <c r="H53" s="374"/>
      <c r="I53" s="389"/>
      <c r="J53" s="388"/>
      <c r="K53" s="388"/>
      <c r="L53" s="388"/>
      <c r="M53" s="388"/>
      <c r="N53" s="388"/>
      <c r="O53" s="388"/>
      <c r="P53" s="1349"/>
      <c r="Q53" s="1349"/>
      <c r="R53" s="1350"/>
      <c r="S53" s="373" t="str">
        <f t="shared" si="2"/>
        <v/>
      </c>
      <c r="T53" s="387"/>
      <c r="U53" s="387"/>
      <c r="V53" s="387"/>
      <c r="AE53" s="382" t="s">
        <v>433</v>
      </c>
      <c r="AF53" s="382" t="s">
        <v>442</v>
      </c>
      <c r="AG53" s="382" t="s">
        <v>431</v>
      </c>
      <c r="AH53" s="382" t="s">
        <v>441</v>
      </c>
      <c r="AI53" s="382" t="str">
        <f t="shared" si="3"/>
        <v>女専修・専門学生2.キャンプセンター</v>
      </c>
      <c r="AJ53" s="382" t="s">
        <v>441</v>
      </c>
      <c r="AM53" s="1348" t="str">
        <f t="shared" si="0"/>
        <v/>
      </c>
      <c r="AN53" s="1348"/>
      <c r="AO53" s="1348"/>
      <c r="AP53" s="1348"/>
      <c r="AQ53" s="1348"/>
      <c r="AR53" s="1348"/>
    </row>
    <row r="54" spans="1:44" ht="52.5" customHeight="1" thickBot="1">
      <c r="A54" s="372">
        <v>40</v>
      </c>
      <c r="B54" s="1344"/>
      <c r="C54" s="1344"/>
      <c r="D54" s="1344"/>
      <c r="E54" s="1344"/>
      <c r="F54" s="386"/>
      <c r="G54" s="371"/>
      <c r="H54" s="371"/>
      <c r="I54" s="385"/>
      <c r="J54" s="384"/>
      <c r="K54" s="384"/>
      <c r="L54" s="384"/>
      <c r="M54" s="384"/>
      <c r="N54" s="384"/>
      <c r="O54" s="384"/>
      <c r="P54" s="1345"/>
      <c r="Q54" s="1345"/>
      <c r="R54" s="1346"/>
      <c r="S54" s="370" t="str">
        <f t="shared" si="2"/>
        <v/>
      </c>
      <c r="AE54" s="382" t="s">
        <v>435</v>
      </c>
      <c r="AF54" s="382" t="s">
        <v>440</v>
      </c>
      <c r="AG54" s="382" t="s">
        <v>437</v>
      </c>
      <c r="AH54" s="382" t="s">
        <v>438</v>
      </c>
      <c r="AI54" s="382" t="str">
        <f t="shared" si="3"/>
        <v>男社会人２９歳以下1.宿泊棟</v>
      </c>
      <c r="AJ54" s="382" t="s">
        <v>438</v>
      </c>
      <c r="AM54" s="1348" t="str">
        <f t="shared" si="0"/>
        <v/>
      </c>
      <c r="AN54" s="1348"/>
      <c r="AO54" s="1348"/>
      <c r="AP54" s="1348"/>
      <c r="AQ54" s="1348"/>
      <c r="AR54" s="1348"/>
    </row>
    <row r="55" spans="1:44" ht="52.5" customHeight="1">
      <c r="A55" s="380">
        <v>41</v>
      </c>
      <c r="B55" s="1351"/>
      <c r="C55" s="1351"/>
      <c r="D55" s="1351"/>
      <c r="E55" s="1351"/>
      <c r="F55" s="383"/>
      <c r="G55" s="379"/>
      <c r="H55" s="379"/>
      <c r="I55" s="379"/>
      <c r="J55" s="379"/>
      <c r="K55" s="379"/>
      <c r="L55" s="379"/>
      <c r="M55" s="379"/>
      <c r="N55" s="379"/>
      <c r="O55" s="379"/>
      <c r="P55" s="1352"/>
      <c r="Q55" s="1352"/>
      <c r="R55" s="1353"/>
      <c r="S55" s="378" t="str">
        <f t="shared" si="2"/>
        <v/>
      </c>
      <c r="AE55" s="382" t="s">
        <v>433</v>
      </c>
      <c r="AF55" s="382" t="s">
        <v>440</v>
      </c>
      <c r="AG55" s="382" t="s">
        <v>437</v>
      </c>
      <c r="AH55" s="382" t="s">
        <v>436</v>
      </c>
      <c r="AI55" s="382" t="str">
        <f t="shared" si="3"/>
        <v>女社会人２９歳以下1.宿泊棟</v>
      </c>
      <c r="AJ55" s="382" t="s">
        <v>436</v>
      </c>
      <c r="AM55" s="1348" t="str">
        <f t="shared" si="0"/>
        <v/>
      </c>
      <c r="AN55" s="1348"/>
      <c r="AO55" s="1348"/>
      <c r="AP55" s="1348"/>
      <c r="AQ55" s="1348"/>
      <c r="AR55" s="1348"/>
    </row>
    <row r="56" spans="1:44" ht="52.5" customHeight="1">
      <c r="A56" s="375">
        <v>42</v>
      </c>
      <c r="B56" s="1348"/>
      <c r="C56" s="1348"/>
      <c r="D56" s="1348"/>
      <c r="E56" s="1348"/>
      <c r="F56" s="376"/>
      <c r="G56" s="374"/>
      <c r="H56" s="374"/>
      <c r="I56" s="374"/>
      <c r="J56" s="374"/>
      <c r="K56" s="374"/>
      <c r="L56" s="374"/>
      <c r="M56" s="374"/>
      <c r="N56" s="374"/>
      <c r="O56" s="374"/>
      <c r="P56" s="1349"/>
      <c r="Q56" s="1349"/>
      <c r="R56" s="1350"/>
      <c r="S56" s="373" t="str">
        <f t="shared" si="2"/>
        <v/>
      </c>
      <c r="AE56" s="382" t="s">
        <v>435</v>
      </c>
      <c r="AF56" s="382" t="s">
        <v>440</v>
      </c>
      <c r="AG56" s="382" t="s">
        <v>431</v>
      </c>
      <c r="AH56" s="382" t="s">
        <v>434</v>
      </c>
      <c r="AI56" s="382" t="str">
        <f t="shared" si="3"/>
        <v>男社会人２９歳以下2.キャンプセンター</v>
      </c>
      <c r="AJ56" s="382" t="s">
        <v>434</v>
      </c>
      <c r="AM56" s="1348" t="str">
        <f t="shared" si="0"/>
        <v/>
      </c>
      <c r="AN56" s="1348"/>
      <c r="AO56" s="1348"/>
      <c r="AP56" s="1348"/>
      <c r="AQ56" s="1348"/>
      <c r="AR56" s="1348"/>
    </row>
    <row r="57" spans="1:44" ht="52.5" customHeight="1">
      <c r="A57" s="375">
        <v>43</v>
      </c>
      <c r="B57" s="1348"/>
      <c r="C57" s="1348"/>
      <c r="D57" s="1348"/>
      <c r="E57" s="1348"/>
      <c r="F57" s="374"/>
      <c r="G57" s="374"/>
      <c r="H57" s="374"/>
      <c r="I57" s="374"/>
      <c r="J57" s="374"/>
      <c r="K57" s="374"/>
      <c r="L57" s="374"/>
      <c r="M57" s="374"/>
      <c r="N57" s="374"/>
      <c r="O57" s="374"/>
      <c r="P57" s="1349"/>
      <c r="Q57" s="1349"/>
      <c r="R57" s="1350"/>
      <c r="S57" s="373" t="str">
        <f t="shared" si="2"/>
        <v/>
      </c>
      <c r="AE57" s="382" t="s">
        <v>433</v>
      </c>
      <c r="AF57" s="382" t="s">
        <v>440</v>
      </c>
      <c r="AG57" s="382" t="s">
        <v>431</v>
      </c>
      <c r="AH57" s="382" t="s">
        <v>430</v>
      </c>
      <c r="AI57" s="382" t="str">
        <f t="shared" si="3"/>
        <v>女社会人２９歳以下2.キャンプセンター</v>
      </c>
      <c r="AJ57" s="382" t="s">
        <v>430</v>
      </c>
      <c r="AM57" s="1348" t="str">
        <f t="shared" si="0"/>
        <v/>
      </c>
      <c r="AN57" s="1348"/>
      <c r="AO57" s="1348"/>
      <c r="AP57" s="1348"/>
      <c r="AQ57" s="1348"/>
      <c r="AR57" s="1348"/>
    </row>
    <row r="58" spans="1:44" ht="52.5" customHeight="1">
      <c r="A58" s="375">
        <v>44</v>
      </c>
      <c r="B58" s="1348"/>
      <c r="C58" s="1348"/>
      <c r="D58" s="1348"/>
      <c r="E58" s="1348"/>
      <c r="F58" s="374"/>
      <c r="G58" s="374"/>
      <c r="H58" s="374"/>
      <c r="I58" s="374"/>
      <c r="J58" s="374"/>
      <c r="K58" s="374"/>
      <c r="L58" s="374"/>
      <c r="M58" s="374"/>
      <c r="N58" s="374"/>
      <c r="O58" s="374"/>
      <c r="P58" s="1349"/>
      <c r="Q58" s="1349"/>
      <c r="R58" s="1350"/>
      <c r="S58" s="373" t="str">
        <f t="shared" si="2"/>
        <v/>
      </c>
      <c r="AE58" s="382" t="s">
        <v>435</v>
      </c>
      <c r="AF58" s="382" t="s">
        <v>439</v>
      </c>
      <c r="AG58" s="382" t="s">
        <v>437</v>
      </c>
      <c r="AH58" s="382" t="s">
        <v>438</v>
      </c>
      <c r="AI58" s="382" t="str">
        <f t="shared" si="3"/>
        <v>男社会人３０歳以上1.宿泊棟</v>
      </c>
      <c r="AJ58" s="382" t="s">
        <v>438</v>
      </c>
      <c r="AM58" s="1348" t="str">
        <f t="shared" si="0"/>
        <v/>
      </c>
      <c r="AN58" s="1348"/>
      <c r="AO58" s="1348"/>
      <c r="AP58" s="1348"/>
      <c r="AQ58" s="1348"/>
      <c r="AR58" s="1348"/>
    </row>
    <row r="59" spans="1:44" ht="52.5" customHeight="1">
      <c r="A59" s="375">
        <v>45</v>
      </c>
      <c r="B59" s="1348"/>
      <c r="C59" s="1348"/>
      <c r="D59" s="1348"/>
      <c r="E59" s="1348"/>
      <c r="F59" s="374"/>
      <c r="G59" s="374"/>
      <c r="H59" s="374"/>
      <c r="I59" s="374"/>
      <c r="J59" s="374"/>
      <c r="K59" s="374"/>
      <c r="L59" s="374"/>
      <c r="M59" s="374"/>
      <c r="N59" s="374"/>
      <c r="O59" s="374"/>
      <c r="P59" s="1349"/>
      <c r="Q59" s="1349"/>
      <c r="R59" s="1350"/>
      <c r="S59" s="373" t="str">
        <f t="shared" si="2"/>
        <v/>
      </c>
      <c r="AE59" s="382" t="s">
        <v>433</v>
      </c>
      <c r="AF59" s="382" t="s">
        <v>439</v>
      </c>
      <c r="AG59" s="382" t="s">
        <v>437</v>
      </c>
      <c r="AH59" s="382" t="s">
        <v>436</v>
      </c>
      <c r="AI59" s="382" t="str">
        <f t="shared" si="3"/>
        <v>女社会人３０歳以上1.宿泊棟</v>
      </c>
      <c r="AJ59" s="382" t="s">
        <v>436</v>
      </c>
      <c r="AM59" s="1348" t="str">
        <f t="shared" si="0"/>
        <v/>
      </c>
      <c r="AN59" s="1348"/>
      <c r="AO59" s="1348"/>
      <c r="AP59" s="1348"/>
      <c r="AQ59" s="1348"/>
      <c r="AR59" s="1348"/>
    </row>
    <row r="60" spans="1:44" ht="52.5" customHeight="1">
      <c r="A60" s="375">
        <v>46</v>
      </c>
      <c r="B60" s="1348"/>
      <c r="C60" s="1348"/>
      <c r="D60" s="1348"/>
      <c r="E60" s="1348"/>
      <c r="F60" s="374"/>
      <c r="G60" s="374"/>
      <c r="H60" s="374"/>
      <c r="I60" s="374"/>
      <c r="J60" s="374"/>
      <c r="K60" s="374"/>
      <c r="L60" s="374"/>
      <c r="M60" s="374"/>
      <c r="N60" s="374"/>
      <c r="O60" s="374"/>
      <c r="P60" s="1349"/>
      <c r="Q60" s="1349"/>
      <c r="R60" s="1350"/>
      <c r="S60" s="373" t="str">
        <f t="shared" si="2"/>
        <v/>
      </c>
      <c r="AE60" s="382" t="s">
        <v>435</v>
      </c>
      <c r="AF60" s="382" t="s">
        <v>439</v>
      </c>
      <c r="AG60" s="382" t="s">
        <v>431</v>
      </c>
      <c r="AH60" s="382" t="s">
        <v>434</v>
      </c>
      <c r="AI60" s="382" t="str">
        <f t="shared" si="3"/>
        <v>男社会人３０歳以上2.キャンプセンター</v>
      </c>
      <c r="AJ60" s="382" t="s">
        <v>434</v>
      </c>
      <c r="AM60" s="1348" t="str">
        <f t="shared" si="0"/>
        <v/>
      </c>
      <c r="AN60" s="1348"/>
      <c r="AO60" s="1348"/>
      <c r="AP60" s="1348"/>
      <c r="AQ60" s="1348"/>
      <c r="AR60" s="1348"/>
    </row>
    <row r="61" spans="1:44" ht="52.5" customHeight="1">
      <c r="A61" s="375">
        <v>47</v>
      </c>
      <c r="B61" s="1348"/>
      <c r="C61" s="1348"/>
      <c r="D61" s="1348"/>
      <c r="E61" s="1348"/>
      <c r="F61" s="374"/>
      <c r="G61" s="374"/>
      <c r="H61" s="374"/>
      <c r="I61" s="374"/>
      <c r="J61" s="374"/>
      <c r="K61" s="374"/>
      <c r="L61" s="374"/>
      <c r="M61" s="374"/>
      <c r="N61" s="374"/>
      <c r="O61" s="374"/>
      <c r="P61" s="1349"/>
      <c r="Q61" s="1349"/>
      <c r="R61" s="1350"/>
      <c r="S61" s="373" t="str">
        <f t="shared" si="2"/>
        <v/>
      </c>
      <c r="AE61" s="382" t="s">
        <v>433</v>
      </c>
      <c r="AF61" s="382" t="s">
        <v>439</v>
      </c>
      <c r="AG61" s="382" t="s">
        <v>431</v>
      </c>
      <c r="AH61" s="382" t="s">
        <v>430</v>
      </c>
      <c r="AI61" s="382" t="str">
        <f t="shared" si="3"/>
        <v>女社会人３０歳以上2.キャンプセンター</v>
      </c>
      <c r="AJ61" s="382" t="s">
        <v>430</v>
      </c>
      <c r="AM61" s="1348" t="str">
        <f t="shared" si="0"/>
        <v/>
      </c>
      <c r="AN61" s="1348"/>
      <c r="AO61" s="1348"/>
      <c r="AP61" s="1348"/>
      <c r="AQ61" s="1348"/>
      <c r="AR61" s="1348"/>
    </row>
    <row r="62" spans="1:44" ht="52.5" customHeight="1">
      <c r="A62" s="375">
        <v>48</v>
      </c>
      <c r="B62" s="1348"/>
      <c r="C62" s="1348"/>
      <c r="D62" s="1348"/>
      <c r="E62" s="1348"/>
      <c r="F62" s="374"/>
      <c r="G62" s="374"/>
      <c r="H62" s="374"/>
      <c r="I62" s="374"/>
      <c r="J62" s="374"/>
      <c r="K62" s="374"/>
      <c r="L62" s="374"/>
      <c r="M62" s="374"/>
      <c r="N62" s="374"/>
      <c r="O62" s="374"/>
      <c r="P62" s="1349"/>
      <c r="Q62" s="1349"/>
      <c r="R62" s="1350"/>
      <c r="S62" s="373" t="str">
        <f t="shared" si="2"/>
        <v/>
      </c>
      <c r="AE62" s="382" t="s">
        <v>435</v>
      </c>
      <c r="AF62" s="382" t="s">
        <v>432</v>
      </c>
      <c r="AG62" s="382" t="s">
        <v>437</v>
      </c>
      <c r="AH62" s="382" t="s">
        <v>438</v>
      </c>
      <c r="AI62" s="382" t="str">
        <f t="shared" si="3"/>
        <v>男指導員・関係者1.宿泊棟</v>
      </c>
      <c r="AJ62" s="382" t="s">
        <v>438</v>
      </c>
      <c r="AM62" s="1348" t="str">
        <f t="shared" si="0"/>
        <v/>
      </c>
      <c r="AN62" s="1348"/>
      <c r="AO62" s="1348"/>
      <c r="AP62" s="1348"/>
      <c r="AQ62" s="1348"/>
      <c r="AR62" s="1348"/>
    </row>
    <row r="63" spans="1:44" ht="52.5" customHeight="1">
      <c r="A63" s="375">
        <v>49</v>
      </c>
      <c r="B63" s="1348"/>
      <c r="C63" s="1348"/>
      <c r="D63" s="1348"/>
      <c r="E63" s="1348"/>
      <c r="F63" s="374"/>
      <c r="G63" s="374"/>
      <c r="H63" s="374"/>
      <c r="I63" s="374"/>
      <c r="J63" s="374"/>
      <c r="K63" s="374"/>
      <c r="L63" s="374"/>
      <c r="M63" s="374"/>
      <c r="N63" s="374"/>
      <c r="O63" s="374"/>
      <c r="P63" s="1349"/>
      <c r="Q63" s="1349"/>
      <c r="R63" s="1350"/>
      <c r="S63" s="373" t="str">
        <f t="shared" si="2"/>
        <v/>
      </c>
      <c r="AE63" s="382" t="s">
        <v>433</v>
      </c>
      <c r="AF63" s="382" t="s">
        <v>432</v>
      </c>
      <c r="AG63" s="382" t="s">
        <v>437</v>
      </c>
      <c r="AH63" s="382" t="s">
        <v>436</v>
      </c>
      <c r="AI63" s="382" t="str">
        <f t="shared" si="3"/>
        <v>女指導員・関係者1.宿泊棟</v>
      </c>
      <c r="AJ63" s="382" t="s">
        <v>436</v>
      </c>
      <c r="AM63" s="1348" t="str">
        <f t="shared" si="0"/>
        <v/>
      </c>
      <c r="AN63" s="1348"/>
      <c r="AO63" s="1348"/>
      <c r="AP63" s="1348"/>
      <c r="AQ63" s="1348"/>
      <c r="AR63" s="1348"/>
    </row>
    <row r="64" spans="1:44" ht="52.5" customHeight="1">
      <c r="A64" s="375">
        <v>50</v>
      </c>
      <c r="B64" s="1348"/>
      <c r="C64" s="1348"/>
      <c r="D64" s="1348"/>
      <c r="E64" s="1348"/>
      <c r="F64" s="374"/>
      <c r="G64" s="374"/>
      <c r="H64" s="374"/>
      <c r="I64" s="374"/>
      <c r="J64" s="374"/>
      <c r="K64" s="374"/>
      <c r="L64" s="374"/>
      <c r="M64" s="374"/>
      <c r="N64" s="374"/>
      <c r="O64" s="374"/>
      <c r="P64" s="1349"/>
      <c r="Q64" s="1349"/>
      <c r="R64" s="1350"/>
      <c r="S64" s="373" t="str">
        <f t="shared" si="2"/>
        <v/>
      </c>
      <c r="AE64" s="382" t="s">
        <v>435</v>
      </c>
      <c r="AF64" s="382" t="s">
        <v>432</v>
      </c>
      <c r="AG64" s="382" t="s">
        <v>431</v>
      </c>
      <c r="AH64" s="382" t="s">
        <v>434</v>
      </c>
      <c r="AI64" s="382" t="str">
        <f t="shared" si="3"/>
        <v>男指導員・関係者2.キャンプセンター</v>
      </c>
      <c r="AJ64" s="382" t="s">
        <v>434</v>
      </c>
      <c r="AM64" s="1348" t="str">
        <f t="shared" si="0"/>
        <v/>
      </c>
      <c r="AN64" s="1348"/>
      <c r="AO64" s="1348"/>
      <c r="AP64" s="1348"/>
      <c r="AQ64" s="1348"/>
      <c r="AR64" s="1348"/>
    </row>
    <row r="65" spans="1:44" ht="52.5" customHeight="1">
      <c r="A65" s="375">
        <v>51</v>
      </c>
      <c r="B65" s="1348"/>
      <c r="C65" s="1348"/>
      <c r="D65" s="1348"/>
      <c r="E65" s="1348"/>
      <c r="F65" s="374"/>
      <c r="G65" s="374"/>
      <c r="H65" s="374"/>
      <c r="I65" s="374"/>
      <c r="J65" s="374"/>
      <c r="K65" s="374"/>
      <c r="L65" s="374"/>
      <c r="M65" s="374"/>
      <c r="N65" s="374"/>
      <c r="O65" s="374"/>
      <c r="P65" s="1349"/>
      <c r="Q65" s="1349"/>
      <c r="R65" s="1350"/>
      <c r="S65" s="373" t="str">
        <f t="shared" si="2"/>
        <v/>
      </c>
      <c r="AE65" s="382" t="s">
        <v>433</v>
      </c>
      <c r="AF65" s="382" t="s">
        <v>432</v>
      </c>
      <c r="AG65" s="382" t="s">
        <v>431</v>
      </c>
      <c r="AH65" s="382" t="s">
        <v>430</v>
      </c>
      <c r="AI65" s="382" t="str">
        <f t="shared" si="3"/>
        <v>女指導員・関係者2.キャンプセンター</v>
      </c>
      <c r="AJ65" s="382" t="s">
        <v>430</v>
      </c>
      <c r="AM65" s="1348" t="str">
        <f t="shared" si="0"/>
        <v/>
      </c>
      <c r="AN65" s="1348"/>
      <c r="AO65" s="1348"/>
      <c r="AP65" s="1348"/>
      <c r="AQ65" s="1348"/>
      <c r="AR65" s="1348"/>
    </row>
    <row r="66" spans="1:44" ht="52.5" customHeight="1">
      <c r="A66" s="375">
        <v>52</v>
      </c>
      <c r="B66" s="1348"/>
      <c r="C66" s="1348"/>
      <c r="D66" s="1348"/>
      <c r="E66" s="1348"/>
      <c r="F66" s="374"/>
      <c r="G66" s="374"/>
      <c r="H66" s="374"/>
      <c r="I66" s="374"/>
      <c r="J66" s="374"/>
      <c r="K66" s="374"/>
      <c r="L66" s="374"/>
      <c r="M66" s="374"/>
      <c r="N66" s="374"/>
      <c r="O66" s="374"/>
      <c r="P66" s="1349"/>
      <c r="Q66" s="1349"/>
      <c r="R66" s="1350"/>
      <c r="S66" s="373" t="str">
        <f t="shared" si="2"/>
        <v/>
      </c>
      <c r="AM66" s="1348" t="str">
        <f t="shared" si="0"/>
        <v/>
      </c>
      <c r="AN66" s="1348"/>
      <c r="AO66" s="1348"/>
      <c r="AP66" s="1348"/>
      <c r="AQ66" s="1348"/>
      <c r="AR66" s="1348"/>
    </row>
    <row r="67" spans="1:44" ht="52.5" customHeight="1">
      <c r="A67" s="375">
        <v>53</v>
      </c>
      <c r="B67" s="1348"/>
      <c r="C67" s="1348"/>
      <c r="D67" s="1348"/>
      <c r="E67" s="1348"/>
      <c r="F67" s="374"/>
      <c r="G67" s="374"/>
      <c r="H67" s="374"/>
      <c r="I67" s="374"/>
      <c r="J67" s="374"/>
      <c r="K67" s="374"/>
      <c r="L67" s="374"/>
      <c r="M67" s="374"/>
      <c r="N67" s="374"/>
      <c r="O67" s="374"/>
      <c r="P67" s="1349"/>
      <c r="Q67" s="1349"/>
      <c r="R67" s="1350"/>
      <c r="S67" s="373" t="str">
        <f t="shared" si="2"/>
        <v/>
      </c>
      <c r="AM67" s="1348" t="str">
        <f t="shared" si="0"/>
        <v/>
      </c>
      <c r="AN67" s="1348"/>
      <c r="AO67" s="1348"/>
      <c r="AP67" s="1348"/>
      <c r="AQ67" s="1348"/>
      <c r="AR67" s="1348"/>
    </row>
    <row r="68" spans="1:44" ht="52.5" customHeight="1">
      <c r="A68" s="375">
        <v>54</v>
      </c>
      <c r="B68" s="1348"/>
      <c r="C68" s="1348"/>
      <c r="D68" s="1348"/>
      <c r="E68" s="1348"/>
      <c r="F68" s="374"/>
      <c r="G68" s="374"/>
      <c r="H68" s="374"/>
      <c r="I68" s="374"/>
      <c r="J68" s="374"/>
      <c r="K68" s="374"/>
      <c r="L68" s="374"/>
      <c r="M68" s="374"/>
      <c r="N68" s="374"/>
      <c r="O68" s="374"/>
      <c r="P68" s="1349"/>
      <c r="Q68" s="1349"/>
      <c r="R68" s="1350"/>
      <c r="S68" s="373" t="str">
        <f t="shared" si="2"/>
        <v/>
      </c>
      <c r="AM68" s="1348" t="str">
        <f t="shared" si="0"/>
        <v/>
      </c>
      <c r="AN68" s="1348"/>
      <c r="AO68" s="1348"/>
      <c r="AP68" s="1348"/>
      <c r="AQ68" s="1348"/>
      <c r="AR68" s="1348"/>
    </row>
    <row r="69" spans="1:44" ht="52.5" customHeight="1">
      <c r="A69" s="375">
        <v>55</v>
      </c>
      <c r="B69" s="1348"/>
      <c r="C69" s="1348"/>
      <c r="D69" s="1348"/>
      <c r="E69" s="1348"/>
      <c r="F69" s="374"/>
      <c r="G69" s="374"/>
      <c r="H69" s="374"/>
      <c r="I69" s="374"/>
      <c r="J69" s="374"/>
      <c r="K69" s="374"/>
      <c r="L69" s="374"/>
      <c r="M69" s="374"/>
      <c r="N69" s="374"/>
      <c r="O69" s="374"/>
      <c r="P69" s="1349"/>
      <c r="Q69" s="1349"/>
      <c r="R69" s="1350"/>
      <c r="S69" s="373" t="str">
        <f t="shared" si="2"/>
        <v/>
      </c>
      <c r="AM69" s="1348" t="str">
        <f t="shared" si="0"/>
        <v/>
      </c>
      <c r="AN69" s="1348"/>
      <c r="AO69" s="1348"/>
      <c r="AP69" s="1348"/>
      <c r="AQ69" s="1348"/>
      <c r="AR69" s="1348"/>
    </row>
    <row r="70" spans="1:44" ht="52.5" customHeight="1">
      <c r="A70" s="375">
        <v>56</v>
      </c>
      <c r="B70" s="1348"/>
      <c r="C70" s="1348"/>
      <c r="D70" s="1348"/>
      <c r="E70" s="1348"/>
      <c r="F70" s="374"/>
      <c r="G70" s="374"/>
      <c r="H70" s="374"/>
      <c r="I70" s="374"/>
      <c r="J70" s="374"/>
      <c r="K70" s="374"/>
      <c r="L70" s="374"/>
      <c r="M70" s="374"/>
      <c r="N70" s="374"/>
      <c r="O70" s="374"/>
      <c r="P70" s="1349"/>
      <c r="Q70" s="1349"/>
      <c r="R70" s="1350"/>
      <c r="S70" s="373" t="str">
        <f t="shared" si="2"/>
        <v/>
      </c>
      <c r="AM70" s="1348" t="str">
        <f t="shared" si="0"/>
        <v/>
      </c>
      <c r="AN70" s="1348"/>
      <c r="AO70" s="1348"/>
      <c r="AP70" s="1348"/>
      <c r="AQ70" s="1348"/>
      <c r="AR70" s="1348"/>
    </row>
    <row r="71" spans="1:44" ht="52.5" customHeight="1">
      <c r="A71" s="375">
        <v>57</v>
      </c>
      <c r="B71" s="1348"/>
      <c r="C71" s="1348"/>
      <c r="D71" s="1348"/>
      <c r="E71" s="1348"/>
      <c r="F71" s="374"/>
      <c r="G71" s="374"/>
      <c r="H71" s="374"/>
      <c r="I71" s="374"/>
      <c r="J71" s="374"/>
      <c r="K71" s="374"/>
      <c r="L71" s="374"/>
      <c r="M71" s="374"/>
      <c r="N71" s="374"/>
      <c r="O71" s="374"/>
      <c r="P71" s="1349"/>
      <c r="Q71" s="1349"/>
      <c r="R71" s="1350"/>
      <c r="S71" s="373" t="str">
        <f t="shared" si="2"/>
        <v/>
      </c>
      <c r="AM71" s="1348" t="str">
        <f t="shared" si="0"/>
        <v/>
      </c>
      <c r="AN71" s="1348"/>
      <c r="AO71" s="1348"/>
      <c r="AP71" s="1348"/>
      <c r="AQ71" s="1348"/>
      <c r="AR71" s="1348"/>
    </row>
    <row r="72" spans="1:44" ht="52.5" customHeight="1">
      <c r="A72" s="375">
        <v>58</v>
      </c>
      <c r="B72" s="1348"/>
      <c r="C72" s="1348"/>
      <c r="D72" s="1348"/>
      <c r="E72" s="1348"/>
      <c r="F72" s="374"/>
      <c r="G72" s="374"/>
      <c r="H72" s="374"/>
      <c r="I72" s="374"/>
      <c r="J72" s="374"/>
      <c r="K72" s="374"/>
      <c r="L72" s="374"/>
      <c r="M72" s="374"/>
      <c r="N72" s="374"/>
      <c r="O72" s="374"/>
      <c r="P72" s="1349"/>
      <c r="Q72" s="1349"/>
      <c r="R72" s="1350"/>
      <c r="S72" s="373" t="str">
        <f t="shared" si="2"/>
        <v/>
      </c>
      <c r="AM72" s="1348" t="str">
        <f t="shared" si="0"/>
        <v/>
      </c>
      <c r="AN72" s="1348"/>
      <c r="AO72" s="1348"/>
      <c r="AP72" s="1348"/>
      <c r="AQ72" s="1348"/>
      <c r="AR72" s="1348"/>
    </row>
    <row r="73" spans="1:44" ht="52.5" customHeight="1">
      <c r="A73" s="375">
        <v>59</v>
      </c>
      <c r="B73" s="1348"/>
      <c r="C73" s="1348"/>
      <c r="D73" s="1348"/>
      <c r="E73" s="1348"/>
      <c r="F73" s="374"/>
      <c r="G73" s="374"/>
      <c r="H73" s="374"/>
      <c r="I73" s="374"/>
      <c r="J73" s="374"/>
      <c r="K73" s="374"/>
      <c r="L73" s="374"/>
      <c r="M73" s="374"/>
      <c r="N73" s="374"/>
      <c r="O73" s="374"/>
      <c r="P73" s="1349"/>
      <c r="Q73" s="1349"/>
      <c r="R73" s="1350"/>
      <c r="S73" s="373" t="str">
        <f t="shared" si="2"/>
        <v/>
      </c>
      <c r="AM73" s="1348" t="str">
        <f t="shared" si="0"/>
        <v/>
      </c>
      <c r="AN73" s="1348"/>
      <c r="AO73" s="1348"/>
      <c r="AP73" s="1348"/>
      <c r="AQ73" s="1348"/>
      <c r="AR73" s="1348"/>
    </row>
    <row r="74" spans="1:44" ht="52.5" customHeight="1">
      <c r="A74" s="375">
        <v>60</v>
      </c>
      <c r="B74" s="1348"/>
      <c r="C74" s="1348"/>
      <c r="D74" s="1348"/>
      <c r="E74" s="1348"/>
      <c r="F74" s="374"/>
      <c r="G74" s="374"/>
      <c r="H74" s="374"/>
      <c r="I74" s="374"/>
      <c r="J74" s="374"/>
      <c r="K74" s="374"/>
      <c r="L74" s="374"/>
      <c r="M74" s="374"/>
      <c r="N74" s="374"/>
      <c r="O74" s="374"/>
      <c r="P74" s="1349"/>
      <c r="Q74" s="1349"/>
      <c r="R74" s="1350"/>
      <c r="S74" s="373" t="str">
        <f t="shared" si="2"/>
        <v/>
      </c>
      <c r="AM74" s="1348" t="str">
        <f t="shared" si="0"/>
        <v/>
      </c>
      <c r="AN74" s="1348"/>
      <c r="AO74" s="1348"/>
      <c r="AP74" s="1348"/>
      <c r="AQ74" s="1348"/>
      <c r="AR74" s="1348"/>
    </row>
    <row r="75" spans="1:44" ht="52.5" customHeight="1">
      <c r="A75" s="375">
        <v>61</v>
      </c>
      <c r="B75" s="1348"/>
      <c r="C75" s="1348"/>
      <c r="D75" s="1348"/>
      <c r="E75" s="1348"/>
      <c r="F75" s="374"/>
      <c r="G75" s="374"/>
      <c r="H75" s="374"/>
      <c r="I75" s="374"/>
      <c r="J75" s="374"/>
      <c r="K75" s="374"/>
      <c r="L75" s="374"/>
      <c r="M75" s="374"/>
      <c r="N75" s="374"/>
      <c r="O75" s="374"/>
      <c r="P75" s="1349"/>
      <c r="Q75" s="1349"/>
      <c r="R75" s="1350"/>
      <c r="S75" s="373" t="str">
        <f t="shared" si="2"/>
        <v/>
      </c>
      <c r="AM75" s="1348" t="str">
        <f t="shared" si="0"/>
        <v/>
      </c>
      <c r="AN75" s="1348"/>
      <c r="AO75" s="1348"/>
      <c r="AP75" s="1348"/>
      <c r="AQ75" s="1348"/>
      <c r="AR75" s="1348"/>
    </row>
    <row r="76" spans="1:44" ht="52.5" customHeight="1">
      <c r="A76" s="375">
        <v>62</v>
      </c>
      <c r="B76" s="1348"/>
      <c r="C76" s="1348"/>
      <c r="D76" s="1348"/>
      <c r="E76" s="1348"/>
      <c r="F76" s="374"/>
      <c r="G76" s="374"/>
      <c r="H76" s="374"/>
      <c r="I76" s="374"/>
      <c r="J76" s="374"/>
      <c r="K76" s="374"/>
      <c r="L76" s="374"/>
      <c r="M76" s="374"/>
      <c r="N76" s="374"/>
      <c r="O76" s="374"/>
      <c r="P76" s="1349"/>
      <c r="Q76" s="1349"/>
      <c r="R76" s="1350"/>
      <c r="S76" s="373" t="str">
        <f t="shared" si="2"/>
        <v/>
      </c>
      <c r="AM76" s="1348" t="str">
        <f t="shared" ref="AM76:AM139" si="4">F79&amp;G79&amp;I79</f>
        <v/>
      </c>
      <c r="AN76" s="1348"/>
      <c r="AO76" s="1348"/>
      <c r="AP76" s="1348"/>
      <c r="AQ76" s="1348"/>
      <c r="AR76" s="1348"/>
    </row>
    <row r="77" spans="1:44" ht="52.5" customHeight="1">
      <c r="A77" s="375">
        <v>63</v>
      </c>
      <c r="B77" s="1348"/>
      <c r="C77" s="1348"/>
      <c r="D77" s="1348"/>
      <c r="E77" s="1348"/>
      <c r="F77" s="374"/>
      <c r="G77" s="374"/>
      <c r="H77" s="374"/>
      <c r="I77" s="374"/>
      <c r="J77" s="374"/>
      <c r="K77" s="374"/>
      <c r="L77" s="374"/>
      <c r="M77" s="374"/>
      <c r="N77" s="374"/>
      <c r="O77" s="374"/>
      <c r="P77" s="1349"/>
      <c r="Q77" s="1349"/>
      <c r="R77" s="1350"/>
      <c r="S77" s="373" t="str">
        <f t="shared" si="2"/>
        <v/>
      </c>
      <c r="AM77" s="1348" t="str">
        <f t="shared" si="4"/>
        <v/>
      </c>
      <c r="AN77" s="1348"/>
      <c r="AO77" s="1348"/>
      <c r="AP77" s="1348"/>
      <c r="AQ77" s="1348"/>
      <c r="AR77" s="1348"/>
    </row>
    <row r="78" spans="1:44" ht="52.5" customHeight="1">
      <c r="A78" s="375">
        <v>64</v>
      </c>
      <c r="B78" s="1348"/>
      <c r="C78" s="1348"/>
      <c r="D78" s="1348"/>
      <c r="E78" s="1348"/>
      <c r="F78" s="374"/>
      <c r="G78" s="374"/>
      <c r="H78" s="374"/>
      <c r="I78" s="374"/>
      <c r="J78" s="374"/>
      <c r="K78" s="374"/>
      <c r="L78" s="374"/>
      <c r="M78" s="374"/>
      <c r="N78" s="374"/>
      <c r="O78" s="374"/>
      <c r="P78" s="1349"/>
      <c r="Q78" s="1349"/>
      <c r="R78" s="1350"/>
      <c r="S78" s="373" t="str">
        <f t="shared" si="2"/>
        <v/>
      </c>
      <c r="AM78" s="1348" t="str">
        <f t="shared" si="4"/>
        <v/>
      </c>
      <c r="AN78" s="1348"/>
      <c r="AO78" s="1348"/>
      <c r="AP78" s="1348"/>
      <c r="AQ78" s="1348"/>
      <c r="AR78" s="1348"/>
    </row>
    <row r="79" spans="1:44" ht="52.5" customHeight="1">
      <c r="A79" s="375">
        <v>65</v>
      </c>
      <c r="B79" s="1348"/>
      <c r="C79" s="1348"/>
      <c r="D79" s="1348"/>
      <c r="E79" s="1348"/>
      <c r="F79" s="374"/>
      <c r="G79" s="374"/>
      <c r="H79" s="374"/>
      <c r="I79" s="374"/>
      <c r="J79" s="374"/>
      <c r="K79" s="374"/>
      <c r="L79" s="374"/>
      <c r="M79" s="374"/>
      <c r="N79" s="374"/>
      <c r="O79" s="374"/>
      <c r="P79" s="1349"/>
      <c r="Q79" s="1349"/>
      <c r="R79" s="1350"/>
      <c r="S79" s="373" t="str">
        <f t="shared" ref="S79:S142" si="5">IFERROR(VLOOKUP(AM76,$AI$14:$AJ$65,2,FALSE),"")</f>
        <v/>
      </c>
      <c r="AM79" s="1348" t="str">
        <f t="shared" si="4"/>
        <v/>
      </c>
      <c r="AN79" s="1348"/>
      <c r="AO79" s="1348"/>
      <c r="AP79" s="1348"/>
      <c r="AQ79" s="1348"/>
      <c r="AR79" s="1348"/>
    </row>
    <row r="80" spans="1:44" ht="52.5" customHeight="1">
      <c r="A80" s="375">
        <v>66</v>
      </c>
      <c r="B80" s="1348"/>
      <c r="C80" s="1348"/>
      <c r="D80" s="1348"/>
      <c r="E80" s="1348"/>
      <c r="F80" s="374"/>
      <c r="G80" s="374"/>
      <c r="H80" s="374"/>
      <c r="I80" s="374"/>
      <c r="J80" s="374"/>
      <c r="K80" s="374"/>
      <c r="L80" s="374"/>
      <c r="M80" s="374"/>
      <c r="N80" s="374"/>
      <c r="O80" s="374"/>
      <c r="P80" s="1349"/>
      <c r="Q80" s="1349"/>
      <c r="R80" s="1350"/>
      <c r="S80" s="373" t="str">
        <f t="shared" si="5"/>
        <v/>
      </c>
      <c r="AM80" s="1348" t="str">
        <f t="shared" si="4"/>
        <v/>
      </c>
      <c r="AN80" s="1348"/>
      <c r="AO80" s="1348"/>
      <c r="AP80" s="1348"/>
      <c r="AQ80" s="1348"/>
      <c r="AR80" s="1348"/>
    </row>
    <row r="81" spans="1:44" ht="52.5" customHeight="1">
      <c r="A81" s="375">
        <v>67</v>
      </c>
      <c r="B81" s="1348"/>
      <c r="C81" s="1348"/>
      <c r="D81" s="1348"/>
      <c r="E81" s="1348"/>
      <c r="F81" s="374"/>
      <c r="G81" s="374"/>
      <c r="H81" s="374"/>
      <c r="I81" s="374"/>
      <c r="J81" s="374"/>
      <c r="K81" s="374"/>
      <c r="L81" s="374"/>
      <c r="M81" s="374"/>
      <c r="N81" s="374"/>
      <c r="O81" s="374"/>
      <c r="P81" s="1349"/>
      <c r="Q81" s="1349"/>
      <c r="R81" s="1350"/>
      <c r="S81" s="373" t="str">
        <f t="shared" si="5"/>
        <v/>
      </c>
      <c r="AM81" s="1348" t="str">
        <f t="shared" si="4"/>
        <v/>
      </c>
      <c r="AN81" s="1348"/>
      <c r="AO81" s="1348"/>
      <c r="AP81" s="1348"/>
      <c r="AQ81" s="1348"/>
      <c r="AR81" s="1348"/>
    </row>
    <row r="82" spans="1:44" ht="52.5" customHeight="1">
      <c r="A82" s="375">
        <v>68</v>
      </c>
      <c r="B82" s="1348"/>
      <c r="C82" s="1348"/>
      <c r="D82" s="1348"/>
      <c r="E82" s="1348"/>
      <c r="F82" s="374"/>
      <c r="G82" s="374"/>
      <c r="H82" s="374"/>
      <c r="I82" s="374"/>
      <c r="J82" s="374"/>
      <c r="K82" s="374"/>
      <c r="L82" s="374"/>
      <c r="M82" s="374"/>
      <c r="N82" s="374"/>
      <c r="O82" s="374"/>
      <c r="P82" s="1349"/>
      <c r="Q82" s="1349"/>
      <c r="R82" s="1350"/>
      <c r="S82" s="373" t="str">
        <f t="shared" si="5"/>
        <v/>
      </c>
      <c r="AM82" s="1348" t="str">
        <f t="shared" si="4"/>
        <v/>
      </c>
      <c r="AN82" s="1348"/>
      <c r="AO82" s="1348"/>
      <c r="AP82" s="1348"/>
      <c r="AQ82" s="1348"/>
      <c r="AR82" s="1348"/>
    </row>
    <row r="83" spans="1:44" ht="52.5" customHeight="1">
      <c r="A83" s="375">
        <v>69</v>
      </c>
      <c r="B83" s="1348"/>
      <c r="C83" s="1348"/>
      <c r="D83" s="1348"/>
      <c r="E83" s="1348"/>
      <c r="F83" s="374"/>
      <c r="G83" s="374"/>
      <c r="H83" s="374"/>
      <c r="I83" s="374"/>
      <c r="J83" s="374"/>
      <c r="K83" s="374"/>
      <c r="L83" s="374"/>
      <c r="M83" s="374"/>
      <c r="N83" s="374"/>
      <c r="O83" s="374"/>
      <c r="P83" s="1349"/>
      <c r="Q83" s="1349"/>
      <c r="R83" s="1350"/>
      <c r="S83" s="373" t="str">
        <f t="shared" si="5"/>
        <v/>
      </c>
      <c r="AM83" s="1348" t="str">
        <f t="shared" si="4"/>
        <v/>
      </c>
      <c r="AN83" s="1348"/>
      <c r="AO83" s="1348"/>
      <c r="AP83" s="1348"/>
      <c r="AQ83" s="1348"/>
      <c r="AR83" s="1348"/>
    </row>
    <row r="84" spans="1:44" ht="52.5" customHeight="1">
      <c r="A84" s="375">
        <v>70</v>
      </c>
      <c r="B84" s="1348"/>
      <c r="C84" s="1348"/>
      <c r="D84" s="1348"/>
      <c r="E84" s="1348"/>
      <c r="F84" s="374"/>
      <c r="G84" s="374"/>
      <c r="H84" s="374"/>
      <c r="I84" s="374"/>
      <c r="J84" s="374"/>
      <c r="K84" s="374"/>
      <c r="L84" s="374"/>
      <c r="M84" s="374"/>
      <c r="N84" s="374"/>
      <c r="O84" s="374"/>
      <c r="P84" s="1349"/>
      <c r="Q84" s="1349"/>
      <c r="R84" s="1350"/>
      <c r="S84" s="373" t="str">
        <f t="shared" si="5"/>
        <v/>
      </c>
      <c r="AM84" s="1348" t="str">
        <f t="shared" si="4"/>
        <v/>
      </c>
      <c r="AN84" s="1348"/>
      <c r="AO84" s="1348"/>
      <c r="AP84" s="1348"/>
      <c r="AQ84" s="1348"/>
      <c r="AR84" s="1348"/>
    </row>
    <row r="85" spans="1:44" ht="52.5" customHeight="1">
      <c r="A85" s="375">
        <v>71</v>
      </c>
      <c r="B85" s="1348"/>
      <c r="C85" s="1348"/>
      <c r="D85" s="1348"/>
      <c r="E85" s="1348"/>
      <c r="F85" s="374"/>
      <c r="G85" s="374"/>
      <c r="H85" s="374"/>
      <c r="I85" s="374"/>
      <c r="J85" s="374"/>
      <c r="K85" s="374"/>
      <c r="L85" s="374"/>
      <c r="M85" s="374"/>
      <c r="N85" s="374"/>
      <c r="O85" s="374"/>
      <c r="P85" s="1349"/>
      <c r="Q85" s="1349"/>
      <c r="R85" s="1350"/>
      <c r="S85" s="373" t="str">
        <f t="shared" si="5"/>
        <v/>
      </c>
      <c r="AM85" s="1348" t="str">
        <f t="shared" si="4"/>
        <v/>
      </c>
      <c r="AN85" s="1348"/>
      <c r="AO85" s="1348"/>
      <c r="AP85" s="1348"/>
      <c r="AQ85" s="1348"/>
      <c r="AR85" s="1348"/>
    </row>
    <row r="86" spans="1:44" ht="52.5" customHeight="1">
      <c r="A86" s="375">
        <v>72</v>
      </c>
      <c r="B86" s="1348"/>
      <c r="C86" s="1348"/>
      <c r="D86" s="1348"/>
      <c r="E86" s="1348"/>
      <c r="F86" s="374"/>
      <c r="G86" s="374"/>
      <c r="H86" s="374"/>
      <c r="I86" s="374"/>
      <c r="J86" s="374"/>
      <c r="K86" s="374"/>
      <c r="L86" s="374"/>
      <c r="M86" s="374"/>
      <c r="N86" s="374"/>
      <c r="O86" s="374"/>
      <c r="P86" s="1349"/>
      <c r="Q86" s="1349"/>
      <c r="R86" s="1350"/>
      <c r="S86" s="373" t="str">
        <f t="shared" si="5"/>
        <v/>
      </c>
      <c r="AM86" s="1348" t="str">
        <f t="shared" si="4"/>
        <v/>
      </c>
      <c r="AN86" s="1348"/>
      <c r="AO86" s="1348"/>
      <c r="AP86" s="1348"/>
      <c r="AQ86" s="1348"/>
      <c r="AR86" s="1348"/>
    </row>
    <row r="87" spans="1:44" ht="52.5" customHeight="1">
      <c r="A87" s="375">
        <v>73</v>
      </c>
      <c r="B87" s="1348"/>
      <c r="C87" s="1348"/>
      <c r="D87" s="1348"/>
      <c r="E87" s="1348"/>
      <c r="F87" s="374"/>
      <c r="G87" s="374"/>
      <c r="H87" s="374"/>
      <c r="I87" s="374"/>
      <c r="J87" s="374"/>
      <c r="K87" s="374"/>
      <c r="L87" s="374"/>
      <c r="M87" s="374"/>
      <c r="N87" s="374"/>
      <c r="O87" s="374"/>
      <c r="P87" s="1349"/>
      <c r="Q87" s="1349"/>
      <c r="R87" s="1350"/>
      <c r="S87" s="373" t="str">
        <f t="shared" si="5"/>
        <v/>
      </c>
      <c r="AM87" s="1348" t="str">
        <f t="shared" si="4"/>
        <v/>
      </c>
      <c r="AN87" s="1348"/>
      <c r="AO87" s="1348"/>
      <c r="AP87" s="1348"/>
      <c r="AQ87" s="1348"/>
      <c r="AR87" s="1348"/>
    </row>
    <row r="88" spans="1:44" ht="52.5" customHeight="1">
      <c r="A88" s="375">
        <v>74</v>
      </c>
      <c r="B88" s="1348"/>
      <c r="C88" s="1348"/>
      <c r="D88" s="1348"/>
      <c r="E88" s="1348"/>
      <c r="F88" s="374"/>
      <c r="G88" s="374"/>
      <c r="H88" s="374"/>
      <c r="I88" s="374"/>
      <c r="J88" s="374"/>
      <c r="K88" s="374"/>
      <c r="L88" s="374"/>
      <c r="M88" s="374"/>
      <c r="N88" s="374"/>
      <c r="O88" s="374"/>
      <c r="P88" s="1349"/>
      <c r="Q88" s="1349"/>
      <c r="R88" s="1350"/>
      <c r="S88" s="373" t="str">
        <f t="shared" si="5"/>
        <v/>
      </c>
      <c r="AM88" s="1348" t="str">
        <f t="shared" si="4"/>
        <v/>
      </c>
      <c r="AN88" s="1348"/>
      <c r="AO88" s="1348"/>
      <c r="AP88" s="1348"/>
      <c r="AQ88" s="1348"/>
      <c r="AR88" s="1348"/>
    </row>
    <row r="89" spans="1:44" ht="52.5" customHeight="1">
      <c r="A89" s="375">
        <v>75</v>
      </c>
      <c r="B89" s="1348"/>
      <c r="C89" s="1348"/>
      <c r="D89" s="1348"/>
      <c r="E89" s="1348"/>
      <c r="F89" s="374"/>
      <c r="G89" s="374"/>
      <c r="H89" s="374"/>
      <c r="I89" s="374"/>
      <c r="J89" s="374"/>
      <c r="K89" s="374"/>
      <c r="L89" s="374"/>
      <c r="M89" s="374"/>
      <c r="N89" s="374"/>
      <c r="O89" s="374"/>
      <c r="P89" s="1349"/>
      <c r="Q89" s="1349"/>
      <c r="R89" s="1350"/>
      <c r="S89" s="373" t="str">
        <f t="shared" si="5"/>
        <v/>
      </c>
      <c r="AM89" s="1348" t="str">
        <f t="shared" si="4"/>
        <v/>
      </c>
      <c r="AN89" s="1348"/>
      <c r="AO89" s="1348"/>
      <c r="AP89" s="1348"/>
      <c r="AQ89" s="1348"/>
      <c r="AR89" s="1348"/>
    </row>
    <row r="90" spans="1:44" ht="52.5" customHeight="1">
      <c r="A90" s="375">
        <v>76</v>
      </c>
      <c r="B90" s="1348"/>
      <c r="C90" s="1348"/>
      <c r="D90" s="1348"/>
      <c r="E90" s="1348"/>
      <c r="F90" s="374"/>
      <c r="G90" s="374"/>
      <c r="H90" s="374"/>
      <c r="I90" s="374"/>
      <c r="J90" s="374"/>
      <c r="K90" s="374"/>
      <c r="L90" s="374"/>
      <c r="M90" s="374"/>
      <c r="N90" s="374"/>
      <c r="O90" s="374"/>
      <c r="P90" s="1349"/>
      <c r="Q90" s="1349"/>
      <c r="R90" s="1350"/>
      <c r="S90" s="373" t="str">
        <f t="shared" si="5"/>
        <v/>
      </c>
      <c r="AM90" s="1348" t="str">
        <f t="shared" si="4"/>
        <v/>
      </c>
      <c r="AN90" s="1348"/>
      <c r="AO90" s="1348"/>
      <c r="AP90" s="1348"/>
      <c r="AQ90" s="1348"/>
      <c r="AR90" s="1348"/>
    </row>
    <row r="91" spans="1:44" ht="52.5" customHeight="1">
      <c r="A91" s="375">
        <v>77</v>
      </c>
      <c r="B91" s="1348"/>
      <c r="C91" s="1348"/>
      <c r="D91" s="1348"/>
      <c r="E91" s="1348"/>
      <c r="F91" s="374"/>
      <c r="G91" s="374"/>
      <c r="H91" s="374"/>
      <c r="I91" s="374"/>
      <c r="J91" s="374"/>
      <c r="K91" s="374"/>
      <c r="L91" s="374"/>
      <c r="M91" s="374"/>
      <c r="N91" s="374"/>
      <c r="O91" s="374"/>
      <c r="P91" s="1349"/>
      <c r="Q91" s="1349"/>
      <c r="R91" s="1350"/>
      <c r="S91" s="373" t="str">
        <f t="shared" si="5"/>
        <v/>
      </c>
      <c r="AM91" s="1348" t="str">
        <f t="shared" si="4"/>
        <v/>
      </c>
      <c r="AN91" s="1348"/>
      <c r="AO91" s="1348"/>
      <c r="AP91" s="1348"/>
      <c r="AQ91" s="1348"/>
      <c r="AR91" s="1348"/>
    </row>
    <row r="92" spans="1:44" ht="52.5" customHeight="1">
      <c r="A92" s="375">
        <v>78</v>
      </c>
      <c r="B92" s="1348"/>
      <c r="C92" s="1348"/>
      <c r="D92" s="1348"/>
      <c r="E92" s="1348"/>
      <c r="F92" s="374"/>
      <c r="G92" s="374"/>
      <c r="H92" s="374"/>
      <c r="I92" s="374"/>
      <c r="J92" s="374"/>
      <c r="K92" s="374"/>
      <c r="L92" s="374"/>
      <c r="M92" s="374"/>
      <c r="N92" s="374"/>
      <c r="O92" s="374"/>
      <c r="P92" s="1349"/>
      <c r="Q92" s="1349"/>
      <c r="R92" s="1350"/>
      <c r="S92" s="373" t="str">
        <f t="shared" si="5"/>
        <v/>
      </c>
      <c r="AM92" s="1348" t="str">
        <f t="shared" si="4"/>
        <v/>
      </c>
      <c r="AN92" s="1348"/>
      <c r="AO92" s="1348"/>
      <c r="AP92" s="1348"/>
      <c r="AQ92" s="1348"/>
      <c r="AR92" s="1348"/>
    </row>
    <row r="93" spans="1:44" ht="52.5" customHeight="1">
      <c r="A93" s="375">
        <v>79</v>
      </c>
      <c r="B93" s="1348"/>
      <c r="C93" s="1348"/>
      <c r="D93" s="1348"/>
      <c r="E93" s="1348"/>
      <c r="F93" s="374"/>
      <c r="G93" s="374"/>
      <c r="H93" s="374"/>
      <c r="I93" s="374"/>
      <c r="J93" s="374"/>
      <c r="K93" s="374"/>
      <c r="L93" s="374"/>
      <c r="M93" s="374"/>
      <c r="N93" s="374"/>
      <c r="O93" s="374"/>
      <c r="P93" s="1349"/>
      <c r="Q93" s="1349"/>
      <c r="R93" s="1350"/>
      <c r="S93" s="373" t="str">
        <f t="shared" si="5"/>
        <v/>
      </c>
      <c r="AM93" s="1348" t="str">
        <f t="shared" si="4"/>
        <v/>
      </c>
      <c r="AN93" s="1348"/>
      <c r="AO93" s="1348"/>
      <c r="AP93" s="1348"/>
      <c r="AQ93" s="1348"/>
      <c r="AR93" s="1348"/>
    </row>
    <row r="94" spans="1:44" ht="52.5" customHeight="1">
      <c r="A94" s="375">
        <v>80</v>
      </c>
      <c r="B94" s="1348"/>
      <c r="C94" s="1348"/>
      <c r="D94" s="1348"/>
      <c r="E94" s="1348"/>
      <c r="F94" s="374"/>
      <c r="G94" s="374"/>
      <c r="H94" s="374"/>
      <c r="I94" s="374"/>
      <c r="J94" s="374"/>
      <c r="K94" s="374"/>
      <c r="L94" s="374"/>
      <c r="M94" s="374"/>
      <c r="N94" s="374"/>
      <c r="O94" s="374"/>
      <c r="P94" s="1349"/>
      <c r="Q94" s="1349"/>
      <c r="R94" s="1350"/>
      <c r="S94" s="373" t="str">
        <f t="shared" si="5"/>
        <v/>
      </c>
      <c r="AM94" s="1348" t="str">
        <f t="shared" si="4"/>
        <v/>
      </c>
      <c r="AN94" s="1348"/>
      <c r="AO94" s="1348"/>
      <c r="AP94" s="1348"/>
      <c r="AQ94" s="1348"/>
      <c r="AR94" s="1348"/>
    </row>
    <row r="95" spans="1:44" ht="52.5" customHeight="1">
      <c r="A95" s="377">
        <v>81</v>
      </c>
      <c r="B95" s="1348"/>
      <c r="C95" s="1348"/>
      <c r="D95" s="1348"/>
      <c r="E95" s="1348"/>
      <c r="F95" s="376"/>
      <c r="G95" s="376"/>
      <c r="H95" s="376"/>
      <c r="I95" s="376"/>
      <c r="J95" s="376"/>
      <c r="K95" s="376"/>
      <c r="L95" s="376"/>
      <c r="M95" s="376"/>
      <c r="N95" s="376"/>
      <c r="O95" s="376"/>
      <c r="P95" s="1349"/>
      <c r="Q95" s="1349"/>
      <c r="R95" s="1350"/>
      <c r="S95" s="373" t="str">
        <f t="shared" si="5"/>
        <v/>
      </c>
      <c r="AM95" s="1348" t="str">
        <f t="shared" si="4"/>
        <v/>
      </c>
      <c r="AN95" s="1348"/>
      <c r="AO95" s="1348"/>
      <c r="AP95" s="1348"/>
      <c r="AQ95" s="1348"/>
      <c r="AR95" s="1348"/>
    </row>
    <row r="96" spans="1:44" ht="52.5" customHeight="1">
      <c r="A96" s="375">
        <v>82</v>
      </c>
      <c r="B96" s="1348"/>
      <c r="C96" s="1348"/>
      <c r="D96" s="1348"/>
      <c r="E96" s="1348"/>
      <c r="F96" s="374"/>
      <c r="G96" s="374"/>
      <c r="H96" s="374"/>
      <c r="I96" s="374"/>
      <c r="J96" s="374"/>
      <c r="K96" s="374"/>
      <c r="L96" s="374"/>
      <c r="M96" s="374"/>
      <c r="N96" s="374"/>
      <c r="O96" s="374"/>
      <c r="P96" s="1349"/>
      <c r="Q96" s="1349"/>
      <c r="R96" s="1350"/>
      <c r="S96" s="373" t="str">
        <f t="shared" si="5"/>
        <v/>
      </c>
      <c r="AM96" s="1348" t="str">
        <f t="shared" si="4"/>
        <v/>
      </c>
      <c r="AN96" s="1348"/>
      <c r="AO96" s="1348"/>
      <c r="AP96" s="1348"/>
      <c r="AQ96" s="1348"/>
      <c r="AR96" s="1348"/>
    </row>
    <row r="97" spans="1:44" ht="52.5" customHeight="1">
      <c r="A97" s="375">
        <v>83</v>
      </c>
      <c r="B97" s="1348"/>
      <c r="C97" s="1348"/>
      <c r="D97" s="1348"/>
      <c r="E97" s="1348"/>
      <c r="F97" s="374"/>
      <c r="G97" s="374"/>
      <c r="H97" s="374"/>
      <c r="I97" s="374"/>
      <c r="J97" s="374"/>
      <c r="K97" s="374"/>
      <c r="L97" s="374"/>
      <c r="M97" s="374"/>
      <c r="N97" s="374"/>
      <c r="O97" s="374"/>
      <c r="P97" s="1349"/>
      <c r="Q97" s="1349"/>
      <c r="R97" s="1350"/>
      <c r="S97" s="373" t="str">
        <f t="shared" si="5"/>
        <v/>
      </c>
      <c r="AM97" s="1348" t="str">
        <f t="shared" si="4"/>
        <v/>
      </c>
      <c r="AN97" s="1348"/>
      <c r="AO97" s="1348"/>
      <c r="AP97" s="1348"/>
      <c r="AQ97" s="1348"/>
      <c r="AR97" s="1348"/>
    </row>
    <row r="98" spans="1:44" ht="52.5" customHeight="1">
      <c r="A98" s="375">
        <v>84</v>
      </c>
      <c r="B98" s="1348"/>
      <c r="C98" s="1348"/>
      <c r="D98" s="1348"/>
      <c r="E98" s="1348"/>
      <c r="F98" s="374"/>
      <c r="G98" s="374"/>
      <c r="H98" s="374"/>
      <c r="I98" s="374"/>
      <c r="J98" s="374"/>
      <c r="K98" s="374"/>
      <c r="L98" s="374"/>
      <c r="M98" s="374"/>
      <c r="N98" s="374"/>
      <c r="O98" s="374"/>
      <c r="P98" s="1349"/>
      <c r="Q98" s="1349"/>
      <c r="R98" s="1350"/>
      <c r="S98" s="373" t="str">
        <f t="shared" si="5"/>
        <v/>
      </c>
      <c r="AM98" s="1348" t="str">
        <f t="shared" si="4"/>
        <v/>
      </c>
      <c r="AN98" s="1348"/>
      <c r="AO98" s="1348"/>
      <c r="AP98" s="1348"/>
      <c r="AQ98" s="1348"/>
      <c r="AR98" s="1348"/>
    </row>
    <row r="99" spans="1:44" ht="52.5" customHeight="1">
      <c r="A99" s="375">
        <v>85</v>
      </c>
      <c r="B99" s="1348"/>
      <c r="C99" s="1348"/>
      <c r="D99" s="1348"/>
      <c r="E99" s="1348"/>
      <c r="F99" s="374"/>
      <c r="G99" s="374"/>
      <c r="H99" s="374"/>
      <c r="I99" s="374"/>
      <c r="J99" s="374"/>
      <c r="K99" s="374"/>
      <c r="L99" s="374"/>
      <c r="M99" s="374"/>
      <c r="N99" s="374"/>
      <c r="O99" s="374"/>
      <c r="P99" s="1349"/>
      <c r="Q99" s="1349"/>
      <c r="R99" s="1350"/>
      <c r="S99" s="373" t="str">
        <f t="shared" si="5"/>
        <v/>
      </c>
      <c r="AM99" s="1348" t="str">
        <f t="shared" si="4"/>
        <v/>
      </c>
      <c r="AN99" s="1348"/>
      <c r="AO99" s="1348"/>
      <c r="AP99" s="1348"/>
      <c r="AQ99" s="1348"/>
      <c r="AR99" s="1348"/>
    </row>
    <row r="100" spans="1:44" ht="52.5" customHeight="1">
      <c r="A100" s="375">
        <v>86</v>
      </c>
      <c r="B100" s="1348"/>
      <c r="C100" s="1348"/>
      <c r="D100" s="1348"/>
      <c r="E100" s="1348"/>
      <c r="F100" s="374"/>
      <c r="G100" s="374"/>
      <c r="H100" s="374"/>
      <c r="I100" s="374"/>
      <c r="J100" s="374"/>
      <c r="K100" s="374"/>
      <c r="L100" s="374"/>
      <c r="M100" s="374"/>
      <c r="N100" s="374"/>
      <c r="O100" s="374"/>
      <c r="P100" s="1349"/>
      <c r="Q100" s="1349"/>
      <c r="R100" s="1350"/>
      <c r="S100" s="373" t="str">
        <f t="shared" si="5"/>
        <v/>
      </c>
      <c r="AM100" s="1348" t="str">
        <f t="shared" si="4"/>
        <v/>
      </c>
      <c r="AN100" s="1348"/>
      <c r="AO100" s="1348"/>
      <c r="AP100" s="1348"/>
      <c r="AQ100" s="1348"/>
      <c r="AR100" s="1348"/>
    </row>
    <row r="101" spans="1:44" ht="52.5" customHeight="1">
      <c r="A101" s="375">
        <v>87</v>
      </c>
      <c r="B101" s="1348"/>
      <c r="C101" s="1348"/>
      <c r="D101" s="1348"/>
      <c r="E101" s="1348"/>
      <c r="F101" s="374"/>
      <c r="G101" s="374"/>
      <c r="H101" s="374"/>
      <c r="I101" s="374"/>
      <c r="J101" s="374"/>
      <c r="K101" s="374"/>
      <c r="L101" s="374"/>
      <c r="M101" s="374"/>
      <c r="N101" s="374"/>
      <c r="O101" s="374"/>
      <c r="P101" s="1349"/>
      <c r="Q101" s="1349"/>
      <c r="R101" s="1350"/>
      <c r="S101" s="373" t="str">
        <f t="shared" si="5"/>
        <v/>
      </c>
      <c r="AM101" s="1348" t="str">
        <f t="shared" si="4"/>
        <v/>
      </c>
      <c r="AN101" s="1348"/>
      <c r="AO101" s="1348"/>
      <c r="AP101" s="1348"/>
      <c r="AQ101" s="1348"/>
      <c r="AR101" s="1348"/>
    </row>
    <row r="102" spans="1:44" ht="52.5" customHeight="1">
      <c r="A102" s="375">
        <v>88</v>
      </c>
      <c r="B102" s="1348"/>
      <c r="C102" s="1348"/>
      <c r="D102" s="1348"/>
      <c r="E102" s="1348"/>
      <c r="F102" s="374"/>
      <c r="G102" s="374"/>
      <c r="H102" s="374"/>
      <c r="I102" s="374"/>
      <c r="J102" s="374"/>
      <c r="K102" s="374"/>
      <c r="L102" s="374"/>
      <c r="M102" s="374"/>
      <c r="N102" s="374"/>
      <c r="O102" s="374"/>
      <c r="P102" s="1349"/>
      <c r="Q102" s="1349"/>
      <c r="R102" s="1350"/>
      <c r="S102" s="373" t="str">
        <f t="shared" si="5"/>
        <v/>
      </c>
      <c r="AM102" s="1348" t="str">
        <f t="shared" si="4"/>
        <v/>
      </c>
      <c r="AN102" s="1348"/>
      <c r="AO102" s="1348"/>
      <c r="AP102" s="1348"/>
      <c r="AQ102" s="1348"/>
      <c r="AR102" s="1348"/>
    </row>
    <row r="103" spans="1:44" ht="52.5" customHeight="1">
      <c r="A103" s="375">
        <v>89</v>
      </c>
      <c r="B103" s="1348"/>
      <c r="C103" s="1348"/>
      <c r="D103" s="1348"/>
      <c r="E103" s="1348"/>
      <c r="F103" s="374"/>
      <c r="G103" s="374"/>
      <c r="H103" s="374"/>
      <c r="I103" s="374"/>
      <c r="J103" s="374"/>
      <c r="K103" s="374"/>
      <c r="L103" s="374"/>
      <c r="M103" s="374"/>
      <c r="N103" s="374"/>
      <c r="O103" s="374"/>
      <c r="P103" s="1349"/>
      <c r="Q103" s="1349"/>
      <c r="R103" s="1350"/>
      <c r="S103" s="373" t="str">
        <f t="shared" si="5"/>
        <v/>
      </c>
      <c r="AM103" s="1348" t="str">
        <f t="shared" si="4"/>
        <v/>
      </c>
      <c r="AN103" s="1348"/>
      <c r="AO103" s="1348"/>
      <c r="AP103" s="1348"/>
      <c r="AQ103" s="1348"/>
      <c r="AR103" s="1348"/>
    </row>
    <row r="104" spans="1:44" ht="52.5" customHeight="1" thickBot="1">
      <c r="A104" s="372">
        <v>90</v>
      </c>
      <c r="B104" s="1344"/>
      <c r="C104" s="1344"/>
      <c r="D104" s="1344"/>
      <c r="E104" s="1344"/>
      <c r="F104" s="371"/>
      <c r="G104" s="371"/>
      <c r="H104" s="371"/>
      <c r="I104" s="371"/>
      <c r="J104" s="371"/>
      <c r="K104" s="371"/>
      <c r="L104" s="371"/>
      <c r="M104" s="371"/>
      <c r="N104" s="371"/>
      <c r="O104" s="371"/>
      <c r="P104" s="1345"/>
      <c r="Q104" s="1345"/>
      <c r="R104" s="1346"/>
      <c r="S104" s="370" t="str">
        <f t="shared" si="5"/>
        <v/>
      </c>
      <c r="AM104" s="1348" t="str">
        <f t="shared" si="4"/>
        <v/>
      </c>
      <c r="AN104" s="1348"/>
      <c r="AO104" s="1348"/>
      <c r="AP104" s="1348"/>
      <c r="AQ104" s="1348"/>
      <c r="AR104" s="1348"/>
    </row>
    <row r="105" spans="1:44" ht="52.5" customHeight="1">
      <c r="A105" s="380">
        <v>91</v>
      </c>
      <c r="B105" s="1351"/>
      <c r="C105" s="1351"/>
      <c r="D105" s="1351"/>
      <c r="E105" s="1351"/>
      <c r="F105" s="379"/>
      <c r="G105" s="379"/>
      <c r="H105" s="379"/>
      <c r="I105" s="379"/>
      <c r="J105" s="379"/>
      <c r="K105" s="379"/>
      <c r="L105" s="379"/>
      <c r="M105" s="379"/>
      <c r="N105" s="379"/>
      <c r="O105" s="379"/>
      <c r="P105" s="1352"/>
      <c r="Q105" s="1352"/>
      <c r="R105" s="1353"/>
      <c r="S105" s="378" t="str">
        <f t="shared" si="5"/>
        <v/>
      </c>
      <c r="AM105" s="1348" t="str">
        <f t="shared" si="4"/>
        <v/>
      </c>
      <c r="AN105" s="1348"/>
      <c r="AO105" s="1348"/>
      <c r="AP105" s="1348"/>
      <c r="AQ105" s="1348"/>
      <c r="AR105" s="1348"/>
    </row>
    <row r="106" spans="1:44" ht="52.5" customHeight="1">
      <c r="A106" s="375">
        <v>92</v>
      </c>
      <c r="B106" s="1348"/>
      <c r="C106" s="1348"/>
      <c r="D106" s="1348"/>
      <c r="E106" s="1348"/>
      <c r="F106" s="374"/>
      <c r="G106" s="374"/>
      <c r="H106" s="374"/>
      <c r="I106" s="374"/>
      <c r="J106" s="374"/>
      <c r="K106" s="374"/>
      <c r="L106" s="374"/>
      <c r="M106" s="374"/>
      <c r="N106" s="374"/>
      <c r="O106" s="374"/>
      <c r="P106" s="1349"/>
      <c r="Q106" s="1349"/>
      <c r="R106" s="1350"/>
      <c r="S106" s="373" t="str">
        <f t="shared" si="5"/>
        <v/>
      </c>
      <c r="AM106" s="1348" t="str">
        <f t="shared" si="4"/>
        <v/>
      </c>
      <c r="AN106" s="1348"/>
      <c r="AO106" s="1348"/>
      <c r="AP106" s="1348"/>
      <c r="AQ106" s="1348"/>
      <c r="AR106" s="1348"/>
    </row>
    <row r="107" spans="1:44" ht="52.5" customHeight="1">
      <c r="A107" s="375">
        <v>93</v>
      </c>
      <c r="B107" s="1348"/>
      <c r="C107" s="1348"/>
      <c r="D107" s="1348"/>
      <c r="E107" s="1348"/>
      <c r="F107" s="374"/>
      <c r="G107" s="374"/>
      <c r="H107" s="374"/>
      <c r="I107" s="374"/>
      <c r="J107" s="374"/>
      <c r="K107" s="374"/>
      <c r="L107" s="374"/>
      <c r="M107" s="374"/>
      <c r="N107" s="374"/>
      <c r="O107" s="374"/>
      <c r="P107" s="1349"/>
      <c r="Q107" s="1349"/>
      <c r="R107" s="1350"/>
      <c r="S107" s="373" t="str">
        <f t="shared" si="5"/>
        <v/>
      </c>
      <c r="AM107" s="1348" t="str">
        <f t="shared" si="4"/>
        <v/>
      </c>
      <c r="AN107" s="1348"/>
      <c r="AO107" s="1348"/>
      <c r="AP107" s="1348"/>
      <c r="AQ107" s="1348"/>
      <c r="AR107" s="1348"/>
    </row>
    <row r="108" spans="1:44" ht="52.5" customHeight="1">
      <c r="A108" s="375">
        <v>94</v>
      </c>
      <c r="B108" s="1348"/>
      <c r="C108" s="1348"/>
      <c r="D108" s="1348"/>
      <c r="E108" s="1348"/>
      <c r="F108" s="374"/>
      <c r="G108" s="374"/>
      <c r="H108" s="374"/>
      <c r="I108" s="374"/>
      <c r="J108" s="374"/>
      <c r="K108" s="374"/>
      <c r="L108" s="374"/>
      <c r="M108" s="374"/>
      <c r="N108" s="374"/>
      <c r="O108" s="374"/>
      <c r="P108" s="1349"/>
      <c r="Q108" s="1349"/>
      <c r="R108" s="1350"/>
      <c r="S108" s="373" t="str">
        <f t="shared" si="5"/>
        <v/>
      </c>
      <c r="AM108" s="1348" t="str">
        <f t="shared" si="4"/>
        <v/>
      </c>
      <c r="AN108" s="1348"/>
      <c r="AO108" s="1348"/>
      <c r="AP108" s="1348"/>
      <c r="AQ108" s="1348"/>
      <c r="AR108" s="1348"/>
    </row>
    <row r="109" spans="1:44" ht="52.5" customHeight="1">
      <c r="A109" s="375">
        <v>95</v>
      </c>
      <c r="B109" s="1348"/>
      <c r="C109" s="1348"/>
      <c r="D109" s="1348"/>
      <c r="E109" s="1348"/>
      <c r="F109" s="374"/>
      <c r="G109" s="374"/>
      <c r="H109" s="374"/>
      <c r="I109" s="374"/>
      <c r="J109" s="374"/>
      <c r="K109" s="374"/>
      <c r="L109" s="374"/>
      <c r="M109" s="374"/>
      <c r="N109" s="374"/>
      <c r="O109" s="374"/>
      <c r="P109" s="1349"/>
      <c r="Q109" s="1349"/>
      <c r="R109" s="1350"/>
      <c r="S109" s="373" t="str">
        <f t="shared" si="5"/>
        <v/>
      </c>
      <c r="AM109" s="1348" t="str">
        <f t="shared" si="4"/>
        <v/>
      </c>
      <c r="AN109" s="1348"/>
      <c r="AO109" s="1348"/>
      <c r="AP109" s="1348"/>
      <c r="AQ109" s="1348"/>
      <c r="AR109" s="1348"/>
    </row>
    <row r="110" spans="1:44" ht="52.5" customHeight="1">
      <c r="A110" s="375">
        <v>96</v>
      </c>
      <c r="B110" s="1348"/>
      <c r="C110" s="1348"/>
      <c r="D110" s="1348"/>
      <c r="E110" s="1348"/>
      <c r="F110" s="374"/>
      <c r="G110" s="374"/>
      <c r="H110" s="374"/>
      <c r="I110" s="374"/>
      <c r="J110" s="374"/>
      <c r="K110" s="374"/>
      <c r="L110" s="374"/>
      <c r="M110" s="374"/>
      <c r="N110" s="374"/>
      <c r="O110" s="374"/>
      <c r="P110" s="1349"/>
      <c r="Q110" s="1349"/>
      <c r="R110" s="1350"/>
      <c r="S110" s="373" t="str">
        <f t="shared" si="5"/>
        <v/>
      </c>
      <c r="AM110" s="1348" t="str">
        <f t="shared" si="4"/>
        <v/>
      </c>
      <c r="AN110" s="1348"/>
      <c r="AO110" s="1348"/>
      <c r="AP110" s="1348"/>
      <c r="AQ110" s="1348"/>
      <c r="AR110" s="1348"/>
    </row>
    <row r="111" spans="1:44" ht="52.5" customHeight="1">
      <c r="A111" s="375">
        <v>97</v>
      </c>
      <c r="B111" s="1348"/>
      <c r="C111" s="1348"/>
      <c r="D111" s="1348"/>
      <c r="E111" s="1348"/>
      <c r="F111" s="374"/>
      <c r="G111" s="374"/>
      <c r="H111" s="374"/>
      <c r="I111" s="374"/>
      <c r="J111" s="374"/>
      <c r="K111" s="374"/>
      <c r="L111" s="374"/>
      <c r="M111" s="374"/>
      <c r="N111" s="374"/>
      <c r="O111" s="374"/>
      <c r="P111" s="1349"/>
      <c r="Q111" s="1349"/>
      <c r="R111" s="1350"/>
      <c r="S111" s="373" t="str">
        <f t="shared" si="5"/>
        <v/>
      </c>
      <c r="AM111" s="1348" t="str">
        <f t="shared" si="4"/>
        <v/>
      </c>
      <c r="AN111" s="1348"/>
      <c r="AO111" s="1348"/>
      <c r="AP111" s="1348"/>
      <c r="AQ111" s="1348"/>
      <c r="AR111" s="1348"/>
    </row>
    <row r="112" spans="1:44" ht="52.5" customHeight="1">
      <c r="A112" s="375">
        <v>98</v>
      </c>
      <c r="B112" s="1348"/>
      <c r="C112" s="1348"/>
      <c r="D112" s="1348"/>
      <c r="E112" s="1348"/>
      <c r="F112" s="374"/>
      <c r="G112" s="374"/>
      <c r="H112" s="374"/>
      <c r="I112" s="374"/>
      <c r="J112" s="374"/>
      <c r="K112" s="374"/>
      <c r="L112" s="374"/>
      <c r="M112" s="374"/>
      <c r="N112" s="374"/>
      <c r="O112" s="374"/>
      <c r="P112" s="1349"/>
      <c r="Q112" s="1349"/>
      <c r="R112" s="1350"/>
      <c r="S112" s="373" t="str">
        <f t="shared" si="5"/>
        <v/>
      </c>
      <c r="AM112" s="1348" t="str">
        <f t="shared" si="4"/>
        <v/>
      </c>
      <c r="AN112" s="1348"/>
      <c r="AO112" s="1348"/>
      <c r="AP112" s="1348"/>
      <c r="AQ112" s="1348"/>
      <c r="AR112" s="1348"/>
    </row>
    <row r="113" spans="1:44" ht="52.5" customHeight="1">
      <c r="A113" s="375">
        <v>99</v>
      </c>
      <c r="B113" s="1348"/>
      <c r="C113" s="1348"/>
      <c r="D113" s="1348"/>
      <c r="E113" s="1348"/>
      <c r="F113" s="374"/>
      <c r="G113" s="374"/>
      <c r="H113" s="374"/>
      <c r="I113" s="374"/>
      <c r="J113" s="374"/>
      <c r="K113" s="374"/>
      <c r="L113" s="374"/>
      <c r="M113" s="374"/>
      <c r="N113" s="374"/>
      <c r="O113" s="374"/>
      <c r="P113" s="1349"/>
      <c r="Q113" s="1349"/>
      <c r="R113" s="1350"/>
      <c r="S113" s="373" t="str">
        <f t="shared" si="5"/>
        <v/>
      </c>
      <c r="AM113" s="1348" t="str">
        <f t="shared" si="4"/>
        <v/>
      </c>
      <c r="AN113" s="1348"/>
      <c r="AO113" s="1348"/>
      <c r="AP113" s="1348"/>
      <c r="AQ113" s="1348"/>
      <c r="AR113" s="1348"/>
    </row>
    <row r="114" spans="1:44" ht="52.5" customHeight="1">
      <c r="A114" s="375">
        <v>100</v>
      </c>
      <c r="B114" s="1348"/>
      <c r="C114" s="1348"/>
      <c r="D114" s="1348"/>
      <c r="E114" s="1348"/>
      <c r="F114" s="374"/>
      <c r="G114" s="374"/>
      <c r="H114" s="374"/>
      <c r="I114" s="374"/>
      <c r="J114" s="374"/>
      <c r="K114" s="374"/>
      <c r="L114" s="374"/>
      <c r="M114" s="374"/>
      <c r="N114" s="374"/>
      <c r="O114" s="374"/>
      <c r="P114" s="1349"/>
      <c r="Q114" s="1349"/>
      <c r="R114" s="1350"/>
      <c r="S114" s="373" t="str">
        <f t="shared" si="5"/>
        <v/>
      </c>
      <c r="AM114" s="1348" t="str">
        <f t="shared" si="4"/>
        <v/>
      </c>
      <c r="AN114" s="1348"/>
      <c r="AO114" s="1348"/>
      <c r="AP114" s="1348"/>
      <c r="AQ114" s="1348"/>
      <c r="AR114" s="1348"/>
    </row>
    <row r="115" spans="1:44" ht="52.5" customHeight="1">
      <c r="A115" s="375">
        <v>101</v>
      </c>
      <c r="B115" s="1348"/>
      <c r="C115" s="1348"/>
      <c r="D115" s="1348"/>
      <c r="E115" s="1348"/>
      <c r="F115" s="374"/>
      <c r="G115" s="374"/>
      <c r="H115" s="374"/>
      <c r="I115" s="374"/>
      <c r="J115" s="374"/>
      <c r="K115" s="374"/>
      <c r="L115" s="374"/>
      <c r="M115" s="374"/>
      <c r="N115" s="374"/>
      <c r="O115" s="374"/>
      <c r="P115" s="1349"/>
      <c r="Q115" s="1349"/>
      <c r="R115" s="1350"/>
      <c r="S115" s="373" t="str">
        <f t="shared" si="5"/>
        <v/>
      </c>
      <c r="AM115" s="1348" t="str">
        <f t="shared" si="4"/>
        <v/>
      </c>
      <c r="AN115" s="1348"/>
      <c r="AO115" s="1348"/>
      <c r="AP115" s="1348"/>
      <c r="AQ115" s="1348"/>
      <c r="AR115" s="1348"/>
    </row>
    <row r="116" spans="1:44" ht="52.5" customHeight="1">
      <c r="A116" s="375">
        <v>102</v>
      </c>
      <c r="B116" s="1348"/>
      <c r="C116" s="1348"/>
      <c r="D116" s="1348"/>
      <c r="E116" s="1348"/>
      <c r="F116" s="374"/>
      <c r="G116" s="374"/>
      <c r="H116" s="374"/>
      <c r="I116" s="374"/>
      <c r="J116" s="374"/>
      <c r="K116" s="374"/>
      <c r="L116" s="374"/>
      <c r="M116" s="374"/>
      <c r="N116" s="374"/>
      <c r="O116" s="374"/>
      <c r="P116" s="1349"/>
      <c r="Q116" s="1349"/>
      <c r="R116" s="1350"/>
      <c r="S116" s="373" t="str">
        <f t="shared" si="5"/>
        <v/>
      </c>
      <c r="AM116" s="1348" t="str">
        <f t="shared" si="4"/>
        <v/>
      </c>
      <c r="AN116" s="1348"/>
      <c r="AO116" s="1348"/>
      <c r="AP116" s="1348"/>
      <c r="AQ116" s="1348"/>
      <c r="AR116" s="1348"/>
    </row>
    <row r="117" spans="1:44" ht="52.5" customHeight="1">
      <c r="A117" s="375">
        <v>103</v>
      </c>
      <c r="B117" s="1348"/>
      <c r="C117" s="1348"/>
      <c r="D117" s="1348"/>
      <c r="E117" s="1348"/>
      <c r="F117" s="374"/>
      <c r="G117" s="374"/>
      <c r="H117" s="374"/>
      <c r="I117" s="374"/>
      <c r="J117" s="374"/>
      <c r="K117" s="374"/>
      <c r="L117" s="374"/>
      <c r="M117" s="374"/>
      <c r="N117" s="374"/>
      <c r="O117" s="374"/>
      <c r="P117" s="1349"/>
      <c r="Q117" s="1349"/>
      <c r="R117" s="1350"/>
      <c r="S117" s="373" t="str">
        <f t="shared" si="5"/>
        <v/>
      </c>
      <c r="AM117" s="1348" t="str">
        <f t="shared" si="4"/>
        <v/>
      </c>
      <c r="AN117" s="1348"/>
      <c r="AO117" s="1348"/>
      <c r="AP117" s="1348"/>
      <c r="AQ117" s="1348"/>
      <c r="AR117" s="1348"/>
    </row>
    <row r="118" spans="1:44" ht="52.5" customHeight="1">
      <c r="A118" s="375">
        <v>104</v>
      </c>
      <c r="B118" s="1348"/>
      <c r="C118" s="1348"/>
      <c r="D118" s="1348"/>
      <c r="E118" s="1348"/>
      <c r="F118" s="374"/>
      <c r="G118" s="374"/>
      <c r="H118" s="374"/>
      <c r="I118" s="374"/>
      <c r="J118" s="374"/>
      <c r="K118" s="374"/>
      <c r="L118" s="374"/>
      <c r="M118" s="374"/>
      <c r="N118" s="374"/>
      <c r="O118" s="374"/>
      <c r="P118" s="1349"/>
      <c r="Q118" s="1349"/>
      <c r="R118" s="1350"/>
      <c r="S118" s="373" t="str">
        <f t="shared" si="5"/>
        <v/>
      </c>
      <c r="AM118" s="1348" t="str">
        <f t="shared" si="4"/>
        <v/>
      </c>
      <c r="AN118" s="1348"/>
      <c r="AO118" s="1348"/>
      <c r="AP118" s="1348"/>
      <c r="AQ118" s="1348"/>
      <c r="AR118" s="1348"/>
    </row>
    <row r="119" spans="1:44" ht="52.5" customHeight="1">
      <c r="A119" s="375">
        <v>105</v>
      </c>
      <c r="B119" s="1348"/>
      <c r="C119" s="1348"/>
      <c r="D119" s="1348"/>
      <c r="E119" s="1348"/>
      <c r="F119" s="374"/>
      <c r="G119" s="374"/>
      <c r="H119" s="374"/>
      <c r="I119" s="374"/>
      <c r="J119" s="374"/>
      <c r="K119" s="374"/>
      <c r="L119" s="374"/>
      <c r="M119" s="374"/>
      <c r="N119" s="374"/>
      <c r="O119" s="374"/>
      <c r="P119" s="1349"/>
      <c r="Q119" s="1349"/>
      <c r="R119" s="1350"/>
      <c r="S119" s="373" t="str">
        <f t="shared" si="5"/>
        <v/>
      </c>
      <c r="AM119" s="1348" t="str">
        <f t="shared" si="4"/>
        <v/>
      </c>
      <c r="AN119" s="1348"/>
      <c r="AO119" s="1348"/>
      <c r="AP119" s="1348"/>
      <c r="AQ119" s="1348"/>
      <c r="AR119" s="1348"/>
    </row>
    <row r="120" spans="1:44" ht="52.5" customHeight="1">
      <c r="A120" s="375">
        <v>106</v>
      </c>
      <c r="B120" s="1348"/>
      <c r="C120" s="1348"/>
      <c r="D120" s="1348"/>
      <c r="E120" s="1348"/>
      <c r="F120" s="374"/>
      <c r="G120" s="374"/>
      <c r="H120" s="374"/>
      <c r="I120" s="374"/>
      <c r="J120" s="374"/>
      <c r="K120" s="374"/>
      <c r="L120" s="374"/>
      <c r="M120" s="374"/>
      <c r="N120" s="374"/>
      <c r="O120" s="374"/>
      <c r="P120" s="1349"/>
      <c r="Q120" s="1349"/>
      <c r="R120" s="1350"/>
      <c r="S120" s="373" t="str">
        <f t="shared" si="5"/>
        <v/>
      </c>
      <c r="AM120" s="1348" t="str">
        <f t="shared" si="4"/>
        <v/>
      </c>
      <c r="AN120" s="1348"/>
      <c r="AO120" s="1348"/>
      <c r="AP120" s="1348"/>
      <c r="AQ120" s="1348"/>
      <c r="AR120" s="1348"/>
    </row>
    <row r="121" spans="1:44" ht="52.5" customHeight="1">
      <c r="A121" s="375">
        <v>107</v>
      </c>
      <c r="B121" s="1348"/>
      <c r="C121" s="1348"/>
      <c r="D121" s="1348"/>
      <c r="E121" s="1348"/>
      <c r="F121" s="374"/>
      <c r="G121" s="374"/>
      <c r="H121" s="374"/>
      <c r="I121" s="374"/>
      <c r="J121" s="374"/>
      <c r="K121" s="374"/>
      <c r="L121" s="374"/>
      <c r="M121" s="374"/>
      <c r="N121" s="374"/>
      <c r="O121" s="374"/>
      <c r="P121" s="1349"/>
      <c r="Q121" s="1349"/>
      <c r="R121" s="1350"/>
      <c r="S121" s="373" t="str">
        <f t="shared" si="5"/>
        <v/>
      </c>
      <c r="AM121" s="1348" t="str">
        <f t="shared" si="4"/>
        <v/>
      </c>
      <c r="AN121" s="1348"/>
      <c r="AO121" s="1348"/>
      <c r="AP121" s="1348"/>
      <c r="AQ121" s="1348"/>
      <c r="AR121" s="1348"/>
    </row>
    <row r="122" spans="1:44" ht="52.5" customHeight="1">
      <c r="A122" s="375">
        <v>108</v>
      </c>
      <c r="B122" s="1348"/>
      <c r="C122" s="1348"/>
      <c r="D122" s="1348"/>
      <c r="E122" s="1348"/>
      <c r="F122" s="374"/>
      <c r="G122" s="374"/>
      <c r="H122" s="374"/>
      <c r="I122" s="374"/>
      <c r="J122" s="374"/>
      <c r="K122" s="374"/>
      <c r="L122" s="374"/>
      <c r="M122" s="374"/>
      <c r="N122" s="374"/>
      <c r="O122" s="374"/>
      <c r="P122" s="1349"/>
      <c r="Q122" s="1349"/>
      <c r="R122" s="1350"/>
      <c r="S122" s="373" t="str">
        <f t="shared" si="5"/>
        <v/>
      </c>
      <c r="AM122" s="1348" t="str">
        <f t="shared" si="4"/>
        <v/>
      </c>
      <c r="AN122" s="1348"/>
      <c r="AO122" s="1348"/>
      <c r="AP122" s="1348"/>
      <c r="AQ122" s="1348"/>
      <c r="AR122" s="1348"/>
    </row>
    <row r="123" spans="1:44" ht="52.5" customHeight="1">
      <c r="A123" s="375">
        <v>109</v>
      </c>
      <c r="B123" s="1348"/>
      <c r="C123" s="1348"/>
      <c r="D123" s="1348"/>
      <c r="E123" s="1348"/>
      <c r="F123" s="374"/>
      <c r="G123" s="374"/>
      <c r="H123" s="374"/>
      <c r="I123" s="374"/>
      <c r="J123" s="374"/>
      <c r="K123" s="374"/>
      <c r="L123" s="374"/>
      <c r="M123" s="374"/>
      <c r="N123" s="374"/>
      <c r="O123" s="374"/>
      <c r="P123" s="1349"/>
      <c r="Q123" s="1349"/>
      <c r="R123" s="1350"/>
      <c r="S123" s="373" t="str">
        <f t="shared" si="5"/>
        <v/>
      </c>
      <c r="AM123" s="1348" t="str">
        <f t="shared" si="4"/>
        <v/>
      </c>
      <c r="AN123" s="1348"/>
      <c r="AO123" s="1348"/>
      <c r="AP123" s="1348"/>
      <c r="AQ123" s="1348"/>
      <c r="AR123" s="1348"/>
    </row>
    <row r="124" spans="1:44" ht="52.5" customHeight="1">
      <c r="A124" s="375">
        <v>110</v>
      </c>
      <c r="B124" s="1348"/>
      <c r="C124" s="1348"/>
      <c r="D124" s="1348"/>
      <c r="E124" s="1348"/>
      <c r="F124" s="374"/>
      <c r="G124" s="374"/>
      <c r="H124" s="374"/>
      <c r="I124" s="374"/>
      <c r="J124" s="374"/>
      <c r="K124" s="374"/>
      <c r="L124" s="374"/>
      <c r="M124" s="374"/>
      <c r="N124" s="374"/>
      <c r="O124" s="374"/>
      <c r="P124" s="1349"/>
      <c r="Q124" s="1349"/>
      <c r="R124" s="1350"/>
      <c r="S124" s="373" t="str">
        <f t="shared" si="5"/>
        <v/>
      </c>
      <c r="AM124" s="1348" t="str">
        <f t="shared" si="4"/>
        <v/>
      </c>
      <c r="AN124" s="1348"/>
      <c r="AO124" s="1348"/>
      <c r="AP124" s="1348"/>
      <c r="AQ124" s="1348"/>
      <c r="AR124" s="1348"/>
    </row>
    <row r="125" spans="1:44" ht="52.5" customHeight="1">
      <c r="A125" s="375">
        <v>111</v>
      </c>
      <c r="B125" s="1348"/>
      <c r="C125" s="1348"/>
      <c r="D125" s="1348"/>
      <c r="E125" s="1348"/>
      <c r="F125" s="374"/>
      <c r="G125" s="374"/>
      <c r="H125" s="374"/>
      <c r="I125" s="374"/>
      <c r="J125" s="374"/>
      <c r="K125" s="374"/>
      <c r="L125" s="374"/>
      <c r="M125" s="374"/>
      <c r="N125" s="374"/>
      <c r="O125" s="374"/>
      <c r="P125" s="1349"/>
      <c r="Q125" s="1349"/>
      <c r="R125" s="1350"/>
      <c r="S125" s="373" t="str">
        <f t="shared" si="5"/>
        <v/>
      </c>
      <c r="AM125" s="1348" t="str">
        <f t="shared" si="4"/>
        <v/>
      </c>
      <c r="AN125" s="1348"/>
      <c r="AO125" s="1348"/>
      <c r="AP125" s="1348"/>
      <c r="AQ125" s="1348"/>
      <c r="AR125" s="1348"/>
    </row>
    <row r="126" spans="1:44" ht="52.5" customHeight="1">
      <c r="A126" s="375">
        <v>112</v>
      </c>
      <c r="B126" s="1348"/>
      <c r="C126" s="1348"/>
      <c r="D126" s="1348"/>
      <c r="E126" s="1348"/>
      <c r="F126" s="374"/>
      <c r="G126" s="374"/>
      <c r="H126" s="374"/>
      <c r="I126" s="374"/>
      <c r="J126" s="374"/>
      <c r="K126" s="374"/>
      <c r="L126" s="374"/>
      <c r="M126" s="374"/>
      <c r="N126" s="374"/>
      <c r="O126" s="374"/>
      <c r="P126" s="1349"/>
      <c r="Q126" s="1349"/>
      <c r="R126" s="1350"/>
      <c r="S126" s="373" t="str">
        <f t="shared" si="5"/>
        <v/>
      </c>
      <c r="AM126" s="1348" t="str">
        <f t="shared" si="4"/>
        <v/>
      </c>
      <c r="AN126" s="1348"/>
      <c r="AO126" s="1348"/>
      <c r="AP126" s="1348"/>
      <c r="AQ126" s="1348"/>
      <c r="AR126" s="1348"/>
    </row>
    <row r="127" spans="1:44" ht="52.5" customHeight="1">
      <c r="A127" s="375">
        <v>113</v>
      </c>
      <c r="B127" s="1348"/>
      <c r="C127" s="1348"/>
      <c r="D127" s="1348"/>
      <c r="E127" s="1348"/>
      <c r="F127" s="374"/>
      <c r="G127" s="374"/>
      <c r="H127" s="374"/>
      <c r="I127" s="374"/>
      <c r="J127" s="374"/>
      <c r="K127" s="374"/>
      <c r="L127" s="374"/>
      <c r="M127" s="374"/>
      <c r="N127" s="374"/>
      <c r="O127" s="374"/>
      <c r="P127" s="1349"/>
      <c r="Q127" s="1349"/>
      <c r="R127" s="1350"/>
      <c r="S127" s="373" t="str">
        <f t="shared" si="5"/>
        <v/>
      </c>
      <c r="AM127" s="1348" t="str">
        <f t="shared" si="4"/>
        <v/>
      </c>
      <c r="AN127" s="1348"/>
      <c r="AO127" s="1348"/>
      <c r="AP127" s="1348"/>
      <c r="AQ127" s="1348"/>
      <c r="AR127" s="1348"/>
    </row>
    <row r="128" spans="1:44" ht="52.5" customHeight="1">
      <c r="A128" s="375">
        <v>114</v>
      </c>
      <c r="B128" s="1348"/>
      <c r="C128" s="1348"/>
      <c r="D128" s="1348"/>
      <c r="E128" s="1348"/>
      <c r="F128" s="374"/>
      <c r="G128" s="374"/>
      <c r="H128" s="374"/>
      <c r="I128" s="374"/>
      <c r="J128" s="374"/>
      <c r="K128" s="374"/>
      <c r="L128" s="374"/>
      <c r="M128" s="374"/>
      <c r="N128" s="374"/>
      <c r="O128" s="374"/>
      <c r="P128" s="1349"/>
      <c r="Q128" s="1349"/>
      <c r="R128" s="1350"/>
      <c r="S128" s="373" t="str">
        <f t="shared" si="5"/>
        <v/>
      </c>
      <c r="AM128" s="1348" t="str">
        <f t="shared" si="4"/>
        <v/>
      </c>
      <c r="AN128" s="1348"/>
      <c r="AO128" s="1348"/>
      <c r="AP128" s="1348"/>
      <c r="AQ128" s="1348"/>
      <c r="AR128" s="1348"/>
    </row>
    <row r="129" spans="1:44" ht="52.5" customHeight="1">
      <c r="A129" s="375">
        <v>115</v>
      </c>
      <c r="B129" s="1348"/>
      <c r="C129" s="1348"/>
      <c r="D129" s="1348"/>
      <c r="E129" s="1348"/>
      <c r="F129" s="374"/>
      <c r="G129" s="374"/>
      <c r="H129" s="374"/>
      <c r="I129" s="374"/>
      <c r="J129" s="374"/>
      <c r="K129" s="374"/>
      <c r="L129" s="374"/>
      <c r="M129" s="374"/>
      <c r="N129" s="374"/>
      <c r="O129" s="374"/>
      <c r="P129" s="1349"/>
      <c r="Q129" s="1349"/>
      <c r="R129" s="1350"/>
      <c r="S129" s="373" t="str">
        <f t="shared" si="5"/>
        <v/>
      </c>
      <c r="AM129" s="1348" t="str">
        <f t="shared" si="4"/>
        <v/>
      </c>
      <c r="AN129" s="1348"/>
      <c r="AO129" s="1348"/>
      <c r="AP129" s="1348"/>
      <c r="AQ129" s="1348"/>
      <c r="AR129" s="1348"/>
    </row>
    <row r="130" spans="1:44" ht="52.5" customHeight="1">
      <c r="A130" s="375">
        <v>116</v>
      </c>
      <c r="B130" s="1348"/>
      <c r="C130" s="1348"/>
      <c r="D130" s="1348"/>
      <c r="E130" s="1348"/>
      <c r="F130" s="374"/>
      <c r="G130" s="374"/>
      <c r="H130" s="374"/>
      <c r="I130" s="374"/>
      <c r="J130" s="374"/>
      <c r="K130" s="374"/>
      <c r="L130" s="374"/>
      <c r="M130" s="374"/>
      <c r="N130" s="374"/>
      <c r="O130" s="374"/>
      <c r="P130" s="1349"/>
      <c r="Q130" s="1349"/>
      <c r="R130" s="1350"/>
      <c r="S130" s="373" t="str">
        <f t="shared" si="5"/>
        <v/>
      </c>
      <c r="AM130" s="1348" t="str">
        <f t="shared" si="4"/>
        <v/>
      </c>
      <c r="AN130" s="1348"/>
      <c r="AO130" s="1348"/>
      <c r="AP130" s="1348"/>
      <c r="AQ130" s="1348"/>
      <c r="AR130" s="1348"/>
    </row>
    <row r="131" spans="1:44" ht="52.5" customHeight="1">
      <c r="A131" s="375">
        <v>117</v>
      </c>
      <c r="B131" s="1348"/>
      <c r="C131" s="1348"/>
      <c r="D131" s="1348"/>
      <c r="E131" s="1348"/>
      <c r="F131" s="374"/>
      <c r="G131" s="374"/>
      <c r="H131" s="374"/>
      <c r="I131" s="374"/>
      <c r="J131" s="374"/>
      <c r="K131" s="374"/>
      <c r="L131" s="374"/>
      <c r="M131" s="374"/>
      <c r="N131" s="374"/>
      <c r="O131" s="374"/>
      <c r="P131" s="1349"/>
      <c r="Q131" s="1349"/>
      <c r="R131" s="1350"/>
      <c r="S131" s="373" t="str">
        <f t="shared" si="5"/>
        <v/>
      </c>
      <c r="AM131" s="1348" t="str">
        <f t="shared" si="4"/>
        <v/>
      </c>
      <c r="AN131" s="1348"/>
      <c r="AO131" s="1348"/>
      <c r="AP131" s="1348"/>
      <c r="AQ131" s="1348"/>
      <c r="AR131" s="1348"/>
    </row>
    <row r="132" spans="1:44" ht="52.5" customHeight="1">
      <c r="A132" s="375">
        <v>118</v>
      </c>
      <c r="B132" s="1348"/>
      <c r="C132" s="1348"/>
      <c r="D132" s="1348"/>
      <c r="E132" s="1348"/>
      <c r="F132" s="374"/>
      <c r="G132" s="374"/>
      <c r="H132" s="374"/>
      <c r="I132" s="374"/>
      <c r="J132" s="374"/>
      <c r="K132" s="374"/>
      <c r="L132" s="374"/>
      <c r="M132" s="374"/>
      <c r="N132" s="374"/>
      <c r="O132" s="374"/>
      <c r="P132" s="1349"/>
      <c r="Q132" s="1349"/>
      <c r="R132" s="1350"/>
      <c r="S132" s="373" t="str">
        <f t="shared" si="5"/>
        <v/>
      </c>
      <c r="AM132" s="1348" t="str">
        <f t="shared" si="4"/>
        <v/>
      </c>
      <c r="AN132" s="1348"/>
      <c r="AO132" s="1348"/>
      <c r="AP132" s="1348"/>
      <c r="AQ132" s="1348"/>
      <c r="AR132" s="1348"/>
    </row>
    <row r="133" spans="1:44" ht="52.5" customHeight="1">
      <c r="A133" s="375">
        <v>119</v>
      </c>
      <c r="B133" s="1348"/>
      <c r="C133" s="1348"/>
      <c r="D133" s="1348"/>
      <c r="E133" s="1348"/>
      <c r="F133" s="374"/>
      <c r="G133" s="374"/>
      <c r="H133" s="374"/>
      <c r="I133" s="374"/>
      <c r="J133" s="374"/>
      <c r="K133" s="374"/>
      <c r="L133" s="374"/>
      <c r="M133" s="374"/>
      <c r="N133" s="374"/>
      <c r="O133" s="374"/>
      <c r="P133" s="1349"/>
      <c r="Q133" s="1349"/>
      <c r="R133" s="1350"/>
      <c r="S133" s="373" t="str">
        <f t="shared" si="5"/>
        <v/>
      </c>
      <c r="AM133" s="1348" t="str">
        <f t="shared" si="4"/>
        <v/>
      </c>
      <c r="AN133" s="1348"/>
      <c r="AO133" s="1348"/>
      <c r="AP133" s="1348"/>
      <c r="AQ133" s="1348"/>
      <c r="AR133" s="1348"/>
    </row>
    <row r="134" spans="1:44" ht="52.5" customHeight="1">
      <c r="A134" s="375">
        <v>120</v>
      </c>
      <c r="B134" s="1348"/>
      <c r="C134" s="1348"/>
      <c r="D134" s="1348"/>
      <c r="E134" s="1348"/>
      <c r="F134" s="374"/>
      <c r="G134" s="374"/>
      <c r="H134" s="374"/>
      <c r="I134" s="374"/>
      <c r="J134" s="374"/>
      <c r="K134" s="374"/>
      <c r="L134" s="374"/>
      <c r="M134" s="374"/>
      <c r="N134" s="374"/>
      <c r="O134" s="374"/>
      <c r="P134" s="1349"/>
      <c r="Q134" s="1349"/>
      <c r="R134" s="1350"/>
      <c r="S134" s="373" t="str">
        <f t="shared" si="5"/>
        <v/>
      </c>
      <c r="AM134" s="1348" t="str">
        <f t="shared" si="4"/>
        <v/>
      </c>
      <c r="AN134" s="1348"/>
      <c r="AO134" s="1348"/>
      <c r="AP134" s="1348"/>
      <c r="AQ134" s="1348"/>
      <c r="AR134" s="1348"/>
    </row>
    <row r="135" spans="1:44" ht="52.5" customHeight="1">
      <c r="A135" s="377">
        <v>121</v>
      </c>
      <c r="B135" s="1348"/>
      <c r="C135" s="1348"/>
      <c r="D135" s="1348"/>
      <c r="E135" s="1348"/>
      <c r="F135" s="376"/>
      <c r="G135" s="376"/>
      <c r="H135" s="376"/>
      <c r="I135" s="376"/>
      <c r="J135" s="376"/>
      <c r="K135" s="376"/>
      <c r="L135" s="376"/>
      <c r="M135" s="376"/>
      <c r="N135" s="376"/>
      <c r="O135" s="376"/>
      <c r="P135" s="1349"/>
      <c r="Q135" s="1349"/>
      <c r="R135" s="1350"/>
      <c r="S135" s="373" t="str">
        <f t="shared" si="5"/>
        <v/>
      </c>
      <c r="AM135" s="1348" t="str">
        <f t="shared" si="4"/>
        <v/>
      </c>
      <c r="AN135" s="1348"/>
      <c r="AO135" s="1348"/>
      <c r="AP135" s="1348"/>
      <c r="AQ135" s="1348"/>
      <c r="AR135" s="1348"/>
    </row>
    <row r="136" spans="1:44" ht="52.5" customHeight="1">
      <c r="A136" s="375">
        <v>122</v>
      </c>
      <c r="B136" s="1348"/>
      <c r="C136" s="1348"/>
      <c r="D136" s="1348"/>
      <c r="E136" s="1348"/>
      <c r="F136" s="374"/>
      <c r="G136" s="374"/>
      <c r="H136" s="374"/>
      <c r="I136" s="374"/>
      <c r="J136" s="374"/>
      <c r="K136" s="374"/>
      <c r="L136" s="374"/>
      <c r="M136" s="374"/>
      <c r="N136" s="374"/>
      <c r="O136" s="374"/>
      <c r="P136" s="1349"/>
      <c r="Q136" s="1349"/>
      <c r="R136" s="1350"/>
      <c r="S136" s="373" t="str">
        <f t="shared" si="5"/>
        <v/>
      </c>
      <c r="AM136" s="1348" t="str">
        <f t="shared" si="4"/>
        <v/>
      </c>
      <c r="AN136" s="1348"/>
      <c r="AO136" s="1348"/>
      <c r="AP136" s="1348"/>
      <c r="AQ136" s="1348"/>
      <c r="AR136" s="1348"/>
    </row>
    <row r="137" spans="1:44" ht="52.5" customHeight="1">
      <c r="A137" s="375">
        <v>123</v>
      </c>
      <c r="B137" s="1348"/>
      <c r="C137" s="1348"/>
      <c r="D137" s="1348"/>
      <c r="E137" s="1348"/>
      <c r="F137" s="374"/>
      <c r="G137" s="374"/>
      <c r="H137" s="374"/>
      <c r="I137" s="374"/>
      <c r="J137" s="374"/>
      <c r="K137" s="374"/>
      <c r="L137" s="374"/>
      <c r="M137" s="374"/>
      <c r="N137" s="374"/>
      <c r="O137" s="374"/>
      <c r="P137" s="1349"/>
      <c r="Q137" s="1349"/>
      <c r="R137" s="1350"/>
      <c r="S137" s="373" t="str">
        <f t="shared" si="5"/>
        <v/>
      </c>
      <c r="AM137" s="1348" t="str">
        <f t="shared" si="4"/>
        <v/>
      </c>
      <c r="AN137" s="1348"/>
      <c r="AO137" s="1348"/>
      <c r="AP137" s="1348"/>
      <c r="AQ137" s="1348"/>
      <c r="AR137" s="1348"/>
    </row>
    <row r="138" spans="1:44" ht="52.5" customHeight="1">
      <c r="A138" s="375">
        <v>124</v>
      </c>
      <c r="B138" s="1348"/>
      <c r="C138" s="1348"/>
      <c r="D138" s="1348"/>
      <c r="E138" s="1348"/>
      <c r="F138" s="374"/>
      <c r="G138" s="374"/>
      <c r="H138" s="374"/>
      <c r="I138" s="374"/>
      <c r="J138" s="374"/>
      <c r="K138" s="374"/>
      <c r="L138" s="374"/>
      <c r="M138" s="374"/>
      <c r="N138" s="374"/>
      <c r="O138" s="374"/>
      <c r="P138" s="1349"/>
      <c r="Q138" s="1349"/>
      <c r="R138" s="1350"/>
      <c r="S138" s="373" t="str">
        <f t="shared" si="5"/>
        <v/>
      </c>
      <c r="AM138" s="1348" t="str">
        <f t="shared" si="4"/>
        <v/>
      </c>
      <c r="AN138" s="1348"/>
      <c r="AO138" s="1348"/>
      <c r="AP138" s="1348"/>
      <c r="AQ138" s="1348"/>
      <c r="AR138" s="1348"/>
    </row>
    <row r="139" spans="1:44" ht="52.5" customHeight="1">
      <c r="A139" s="375">
        <v>125</v>
      </c>
      <c r="B139" s="1348"/>
      <c r="C139" s="1348"/>
      <c r="D139" s="1348"/>
      <c r="E139" s="1348"/>
      <c r="F139" s="374"/>
      <c r="G139" s="374"/>
      <c r="H139" s="374"/>
      <c r="I139" s="374"/>
      <c r="J139" s="374"/>
      <c r="K139" s="374"/>
      <c r="L139" s="374"/>
      <c r="M139" s="374"/>
      <c r="N139" s="374"/>
      <c r="O139" s="374"/>
      <c r="P139" s="1349"/>
      <c r="Q139" s="1349"/>
      <c r="R139" s="1350"/>
      <c r="S139" s="373" t="str">
        <f t="shared" si="5"/>
        <v/>
      </c>
      <c r="AM139" s="1348" t="str">
        <f t="shared" si="4"/>
        <v/>
      </c>
      <c r="AN139" s="1348"/>
      <c r="AO139" s="1348"/>
      <c r="AP139" s="1348"/>
      <c r="AQ139" s="1348"/>
      <c r="AR139" s="1348"/>
    </row>
    <row r="140" spans="1:44" ht="52.5" customHeight="1">
      <c r="A140" s="375">
        <v>126</v>
      </c>
      <c r="B140" s="1348"/>
      <c r="C140" s="1348"/>
      <c r="D140" s="1348"/>
      <c r="E140" s="1348"/>
      <c r="F140" s="374"/>
      <c r="G140" s="374"/>
      <c r="H140" s="374"/>
      <c r="I140" s="374"/>
      <c r="J140" s="374"/>
      <c r="K140" s="374"/>
      <c r="L140" s="374"/>
      <c r="M140" s="374"/>
      <c r="N140" s="374"/>
      <c r="O140" s="374"/>
      <c r="P140" s="1349"/>
      <c r="Q140" s="1349"/>
      <c r="R140" s="1350"/>
      <c r="S140" s="373" t="str">
        <f t="shared" si="5"/>
        <v/>
      </c>
      <c r="AM140" s="1348" t="str">
        <f t="shared" ref="AM140:AM203" si="6">F143&amp;G143&amp;I143</f>
        <v/>
      </c>
      <c r="AN140" s="1348"/>
      <c r="AO140" s="1348"/>
      <c r="AP140" s="1348"/>
      <c r="AQ140" s="1348"/>
      <c r="AR140" s="1348"/>
    </row>
    <row r="141" spans="1:44" ht="52.5" customHeight="1">
      <c r="A141" s="375">
        <v>127</v>
      </c>
      <c r="B141" s="1348"/>
      <c r="C141" s="1348"/>
      <c r="D141" s="1348"/>
      <c r="E141" s="1348"/>
      <c r="F141" s="374"/>
      <c r="G141" s="374"/>
      <c r="H141" s="374"/>
      <c r="I141" s="374"/>
      <c r="J141" s="374"/>
      <c r="K141" s="374"/>
      <c r="L141" s="374"/>
      <c r="M141" s="374"/>
      <c r="N141" s="374"/>
      <c r="O141" s="374"/>
      <c r="P141" s="1349"/>
      <c r="Q141" s="1349"/>
      <c r="R141" s="1350"/>
      <c r="S141" s="373" t="str">
        <f t="shared" si="5"/>
        <v/>
      </c>
      <c r="AM141" s="1348" t="str">
        <f t="shared" si="6"/>
        <v/>
      </c>
      <c r="AN141" s="1348"/>
      <c r="AO141" s="1348"/>
      <c r="AP141" s="1348"/>
      <c r="AQ141" s="1348"/>
      <c r="AR141" s="1348"/>
    </row>
    <row r="142" spans="1:44" ht="52.5" customHeight="1">
      <c r="A142" s="375">
        <v>128</v>
      </c>
      <c r="B142" s="1348"/>
      <c r="C142" s="1348"/>
      <c r="D142" s="1348"/>
      <c r="E142" s="1348"/>
      <c r="F142" s="374"/>
      <c r="G142" s="374"/>
      <c r="H142" s="374"/>
      <c r="I142" s="374"/>
      <c r="J142" s="374"/>
      <c r="K142" s="374"/>
      <c r="L142" s="374"/>
      <c r="M142" s="374"/>
      <c r="N142" s="374"/>
      <c r="O142" s="374"/>
      <c r="P142" s="1349"/>
      <c r="Q142" s="1349"/>
      <c r="R142" s="1350"/>
      <c r="S142" s="373" t="str">
        <f t="shared" si="5"/>
        <v/>
      </c>
      <c r="AM142" s="1348" t="str">
        <f t="shared" si="6"/>
        <v/>
      </c>
      <c r="AN142" s="1348"/>
      <c r="AO142" s="1348"/>
      <c r="AP142" s="1348"/>
      <c r="AQ142" s="1348"/>
      <c r="AR142" s="1348"/>
    </row>
    <row r="143" spans="1:44" ht="52.5" customHeight="1">
      <c r="A143" s="375">
        <v>129</v>
      </c>
      <c r="B143" s="1348"/>
      <c r="C143" s="1348"/>
      <c r="D143" s="1348"/>
      <c r="E143" s="1348"/>
      <c r="F143" s="374"/>
      <c r="G143" s="374"/>
      <c r="H143" s="374"/>
      <c r="I143" s="374"/>
      <c r="J143" s="374"/>
      <c r="K143" s="374"/>
      <c r="L143" s="374"/>
      <c r="M143" s="374"/>
      <c r="N143" s="374"/>
      <c r="O143" s="374"/>
      <c r="P143" s="1349"/>
      <c r="Q143" s="1349"/>
      <c r="R143" s="1350"/>
      <c r="S143" s="373" t="str">
        <f t="shared" ref="S143:S206" si="7">IFERROR(VLOOKUP(AM140,$AI$14:$AJ$65,2,FALSE),"")</f>
        <v/>
      </c>
      <c r="AM143" s="1348" t="str">
        <f t="shared" si="6"/>
        <v/>
      </c>
      <c r="AN143" s="1348"/>
      <c r="AO143" s="1348"/>
      <c r="AP143" s="1348"/>
      <c r="AQ143" s="1348"/>
      <c r="AR143" s="1348"/>
    </row>
    <row r="144" spans="1:44" ht="52.5" customHeight="1">
      <c r="A144" s="375">
        <v>130</v>
      </c>
      <c r="B144" s="1348"/>
      <c r="C144" s="1348"/>
      <c r="D144" s="1348"/>
      <c r="E144" s="1348"/>
      <c r="F144" s="374"/>
      <c r="G144" s="374"/>
      <c r="H144" s="374"/>
      <c r="I144" s="374"/>
      <c r="J144" s="374"/>
      <c r="K144" s="374"/>
      <c r="L144" s="374"/>
      <c r="M144" s="374"/>
      <c r="N144" s="374"/>
      <c r="O144" s="374"/>
      <c r="P144" s="1349"/>
      <c r="Q144" s="1349"/>
      <c r="R144" s="1350"/>
      <c r="S144" s="373" t="str">
        <f t="shared" si="7"/>
        <v/>
      </c>
      <c r="AM144" s="1348" t="str">
        <f t="shared" si="6"/>
        <v/>
      </c>
      <c r="AN144" s="1348"/>
      <c r="AO144" s="1348"/>
      <c r="AP144" s="1348"/>
      <c r="AQ144" s="1348"/>
      <c r="AR144" s="1348"/>
    </row>
    <row r="145" spans="1:44" ht="52.5" customHeight="1">
      <c r="A145" s="375">
        <v>131</v>
      </c>
      <c r="B145" s="1348"/>
      <c r="C145" s="1348"/>
      <c r="D145" s="1348"/>
      <c r="E145" s="1348"/>
      <c r="F145" s="374"/>
      <c r="G145" s="374"/>
      <c r="H145" s="374"/>
      <c r="I145" s="374"/>
      <c r="J145" s="374"/>
      <c r="K145" s="374"/>
      <c r="L145" s="374"/>
      <c r="M145" s="374"/>
      <c r="N145" s="374"/>
      <c r="O145" s="374"/>
      <c r="P145" s="1349"/>
      <c r="Q145" s="1349"/>
      <c r="R145" s="1350"/>
      <c r="S145" s="373" t="str">
        <f t="shared" si="7"/>
        <v/>
      </c>
      <c r="AM145" s="1348" t="str">
        <f t="shared" si="6"/>
        <v/>
      </c>
      <c r="AN145" s="1348"/>
      <c r="AO145" s="1348"/>
      <c r="AP145" s="1348"/>
      <c r="AQ145" s="1348"/>
      <c r="AR145" s="1348"/>
    </row>
    <row r="146" spans="1:44" ht="52.5" customHeight="1">
      <c r="A146" s="375">
        <v>132</v>
      </c>
      <c r="B146" s="1348"/>
      <c r="C146" s="1348"/>
      <c r="D146" s="1348"/>
      <c r="E146" s="1348"/>
      <c r="F146" s="374"/>
      <c r="G146" s="374"/>
      <c r="H146" s="374"/>
      <c r="I146" s="374"/>
      <c r="J146" s="374"/>
      <c r="K146" s="374"/>
      <c r="L146" s="374"/>
      <c r="M146" s="374"/>
      <c r="N146" s="374"/>
      <c r="O146" s="374"/>
      <c r="P146" s="1349"/>
      <c r="Q146" s="1349"/>
      <c r="R146" s="1350"/>
      <c r="S146" s="373" t="str">
        <f t="shared" si="7"/>
        <v/>
      </c>
      <c r="AM146" s="1348" t="str">
        <f t="shared" si="6"/>
        <v/>
      </c>
      <c r="AN146" s="1348"/>
      <c r="AO146" s="1348"/>
      <c r="AP146" s="1348"/>
      <c r="AQ146" s="1348"/>
      <c r="AR146" s="1348"/>
    </row>
    <row r="147" spans="1:44" ht="52.5" customHeight="1">
      <c r="A147" s="375">
        <v>133</v>
      </c>
      <c r="B147" s="1348"/>
      <c r="C147" s="1348"/>
      <c r="D147" s="1348"/>
      <c r="E147" s="1348"/>
      <c r="F147" s="374"/>
      <c r="G147" s="374"/>
      <c r="H147" s="374"/>
      <c r="I147" s="374"/>
      <c r="J147" s="374"/>
      <c r="K147" s="374"/>
      <c r="L147" s="374"/>
      <c r="M147" s="374"/>
      <c r="N147" s="374"/>
      <c r="O147" s="374"/>
      <c r="P147" s="1349"/>
      <c r="Q147" s="1349"/>
      <c r="R147" s="1350"/>
      <c r="S147" s="373" t="str">
        <f t="shared" si="7"/>
        <v/>
      </c>
      <c r="AM147" s="1348" t="str">
        <f t="shared" si="6"/>
        <v/>
      </c>
      <c r="AN147" s="1348"/>
      <c r="AO147" s="1348"/>
      <c r="AP147" s="1348"/>
      <c r="AQ147" s="1348"/>
      <c r="AR147" s="1348"/>
    </row>
    <row r="148" spans="1:44" ht="52.5" customHeight="1">
      <c r="A148" s="375">
        <v>134</v>
      </c>
      <c r="B148" s="1348"/>
      <c r="C148" s="1348"/>
      <c r="D148" s="1348"/>
      <c r="E148" s="1348"/>
      <c r="F148" s="374"/>
      <c r="G148" s="374"/>
      <c r="H148" s="374"/>
      <c r="I148" s="374"/>
      <c r="J148" s="374"/>
      <c r="K148" s="374"/>
      <c r="L148" s="374"/>
      <c r="M148" s="374"/>
      <c r="N148" s="374"/>
      <c r="O148" s="374"/>
      <c r="P148" s="1349"/>
      <c r="Q148" s="1349"/>
      <c r="R148" s="1350"/>
      <c r="S148" s="373" t="str">
        <f t="shared" si="7"/>
        <v/>
      </c>
      <c r="AM148" s="1348" t="str">
        <f t="shared" si="6"/>
        <v/>
      </c>
      <c r="AN148" s="1348"/>
      <c r="AO148" s="1348"/>
      <c r="AP148" s="1348"/>
      <c r="AQ148" s="1348"/>
      <c r="AR148" s="1348"/>
    </row>
    <row r="149" spans="1:44" ht="52.5" customHeight="1">
      <c r="A149" s="375">
        <v>135</v>
      </c>
      <c r="B149" s="1348"/>
      <c r="C149" s="1348"/>
      <c r="D149" s="1348"/>
      <c r="E149" s="1348"/>
      <c r="F149" s="374"/>
      <c r="G149" s="374"/>
      <c r="H149" s="374"/>
      <c r="I149" s="374"/>
      <c r="J149" s="374"/>
      <c r="K149" s="374"/>
      <c r="L149" s="374"/>
      <c r="M149" s="374"/>
      <c r="N149" s="374"/>
      <c r="O149" s="374"/>
      <c r="P149" s="1349"/>
      <c r="Q149" s="1349"/>
      <c r="R149" s="1350"/>
      <c r="S149" s="373" t="str">
        <f t="shared" si="7"/>
        <v/>
      </c>
      <c r="AM149" s="1348" t="str">
        <f t="shared" si="6"/>
        <v/>
      </c>
      <c r="AN149" s="1348"/>
      <c r="AO149" s="1348"/>
      <c r="AP149" s="1348"/>
      <c r="AQ149" s="1348"/>
      <c r="AR149" s="1348"/>
    </row>
    <row r="150" spans="1:44" ht="52.5" customHeight="1">
      <c r="A150" s="375">
        <v>136</v>
      </c>
      <c r="B150" s="1348"/>
      <c r="C150" s="1348"/>
      <c r="D150" s="1348"/>
      <c r="E150" s="1348"/>
      <c r="F150" s="374"/>
      <c r="G150" s="374"/>
      <c r="H150" s="374"/>
      <c r="I150" s="374"/>
      <c r="J150" s="374"/>
      <c r="K150" s="374"/>
      <c r="L150" s="374"/>
      <c r="M150" s="374"/>
      <c r="N150" s="374"/>
      <c r="O150" s="374"/>
      <c r="P150" s="1349"/>
      <c r="Q150" s="1349"/>
      <c r="R150" s="1350"/>
      <c r="S150" s="373" t="str">
        <f t="shared" si="7"/>
        <v/>
      </c>
      <c r="AM150" s="1348" t="str">
        <f t="shared" si="6"/>
        <v/>
      </c>
      <c r="AN150" s="1348"/>
      <c r="AO150" s="1348"/>
      <c r="AP150" s="1348"/>
      <c r="AQ150" s="1348"/>
      <c r="AR150" s="1348"/>
    </row>
    <row r="151" spans="1:44" ht="52.5" customHeight="1">
      <c r="A151" s="375">
        <v>137</v>
      </c>
      <c r="B151" s="1348"/>
      <c r="C151" s="1348"/>
      <c r="D151" s="1348"/>
      <c r="E151" s="1348"/>
      <c r="F151" s="374"/>
      <c r="G151" s="374"/>
      <c r="H151" s="374"/>
      <c r="I151" s="374"/>
      <c r="J151" s="374"/>
      <c r="K151" s="374"/>
      <c r="L151" s="374"/>
      <c r="M151" s="374"/>
      <c r="N151" s="374"/>
      <c r="O151" s="374"/>
      <c r="P151" s="1349"/>
      <c r="Q151" s="1349"/>
      <c r="R151" s="1350"/>
      <c r="S151" s="373" t="str">
        <f t="shared" si="7"/>
        <v/>
      </c>
      <c r="AM151" s="1348" t="str">
        <f t="shared" si="6"/>
        <v/>
      </c>
      <c r="AN151" s="1348"/>
      <c r="AO151" s="1348"/>
      <c r="AP151" s="1348"/>
      <c r="AQ151" s="1348"/>
      <c r="AR151" s="1348"/>
    </row>
    <row r="152" spans="1:44" ht="52.5" customHeight="1">
      <c r="A152" s="375">
        <v>138</v>
      </c>
      <c r="B152" s="1348"/>
      <c r="C152" s="1348"/>
      <c r="D152" s="1348"/>
      <c r="E152" s="1348"/>
      <c r="F152" s="374"/>
      <c r="G152" s="374"/>
      <c r="H152" s="374"/>
      <c r="I152" s="374"/>
      <c r="J152" s="374"/>
      <c r="K152" s="374"/>
      <c r="L152" s="374"/>
      <c r="M152" s="374"/>
      <c r="N152" s="374"/>
      <c r="O152" s="374"/>
      <c r="P152" s="1349"/>
      <c r="Q152" s="1349"/>
      <c r="R152" s="1350"/>
      <c r="S152" s="373" t="str">
        <f t="shared" si="7"/>
        <v/>
      </c>
      <c r="AM152" s="1348" t="str">
        <f t="shared" si="6"/>
        <v/>
      </c>
      <c r="AN152" s="1348"/>
      <c r="AO152" s="1348"/>
      <c r="AP152" s="1348"/>
      <c r="AQ152" s="1348"/>
      <c r="AR152" s="1348"/>
    </row>
    <row r="153" spans="1:44" ht="52.5" customHeight="1">
      <c r="A153" s="375">
        <v>139</v>
      </c>
      <c r="B153" s="1348"/>
      <c r="C153" s="1348"/>
      <c r="D153" s="1348"/>
      <c r="E153" s="1348"/>
      <c r="F153" s="374"/>
      <c r="G153" s="374"/>
      <c r="H153" s="374"/>
      <c r="I153" s="374"/>
      <c r="J153" s="374"/>
      <c r="K153" s="374"/>
      <c r="L153" s="374"/>
      <c r="M153" s="374"/>
      <c r="N153" s="374"/>
      <c r="O153" s="374"/>
      <c r="P153" s="1349"/>
      <c r="Q153" s="1349"/>
      <c r="R153" s="1350"/>
      <c r="S153" s="373" t="str">
        <f t="shared" si="7"/>
        <v/>
      </c>
      <c r="AM153" s="1348" t="str">
        <f t="shared" si="6"/>
        <v/>
      </c>
      <c r="AN153" s="1348"/>
      <c r="AO153" s="1348"/>
      <c r="AP153" s="1348"/>
      <c r="AQ153" s="1348"/>
      <c r="AR153" s="1348"/>
    </row>
    <row r="154" spans="1:44" ht="52.5" customHeight="1" thickBot="1">
      <c r="A154" s="372">
        <v>140</v>
      </c>
      <c r="B154" s="1344"/>
      <c r="C154" s="1344"/>
      <c r="D154" s="1344"/>
      <c r="E154" s="1344"/>
      <c r="F154" s="371"/>
      <c r="G154" s="371"/>
      <c r="H154" s="371"/>
      <c r="I154" s="371"/>
      <c r="J154" s="371"/>
      <c r="K154" s="371"/>
      <c r="L154" s="371"/>
      <c r="M154" s="371"/>
      <c r="N154" s="371"/>
      <c r="O154" s="371"/>
      <c r="P154" s="1345"/>
      <c r="Q154" s="1345"/>
      <c r="R154" s="1346"/>
      <c r="S154" s="370" t="str">
        <f t="shared" si="7"/>
        <v/>
      </c>
      <c r="AM154" s="1348" t="str">
        <f t="shared" si="6"/>
        <v/>
      </c>
      <c r="AN154" s="1348"/>
      <c r="AO154" s="1348"/>
      <c r="AP154" s="1348"/>
      <c r="AQ154" s="1348"/>
      <c r="AR154" s="1348"/>
    </row>
    <row r="155" spans="1:44" ht="52.5" customHeight="1">
      <c r="A155" s="380">
        <v>141</v>
      </c>
      <c r="B155" s="1351"/>
      <c r="C155" s="1351"/>
      <c r="D155" s="1351"/>
      <c r="E155" s="1351"/>
      <c r="F155" s="379"/>
      <c r="G155" s="379"/>
      <c r="H155" s="379"/>
      <c r="I155" s="379"/>
      <c r="J155" s="379"/>
      <c r="K155" s="379"/>
      <c r="L155" s="379"/>
      <c r="M155" s="379"/>
      <c r="N155" s="379"/>
      <c r="O155" s="379"/>
      <c r="P155" s="1352"/>
      <c r="Q155" s="1352"/>
      <c r="R155" s="1353"/>
      <c r="S155" s="378" t="str">
        <f t="shared" si="7"/>
        <v/>
      </c>
      <c r="AM155" s="1348" t="str">
        <f t="shared" si="6"/>
        <v/>
      </c>
      <c r="AN155" s="1348"/>
      <c r="AO155" s="1348"/>
      <c r="AP155" s="1348"/>
      <c r="AQ155" s="1348"/>
      <c r="AR155" s="1348"/>
    </row>
    <row r="156" spans="1:44" ht="52.5" customHeight="1">
      <c r="A156" s="375">
        <v>142</v>
      </c>
      <c r="B156" s="1348"/>
      <c r="C156" s="1348"/>
      <c r="D156" s="1348"/>
      <c r="E156" s="1348"/>
      <c r="F156" s="374"/>
      <c r="G156" s="374"/>
      <c r="H156" s="374"/>
      <c r="I156" s="374"/>
      <c r="J156" s="374"/>
      <c r="K156" s="374"/>
      <c r="L156" s="374"/>
      <c r="M156" s="374"/>
      <c r="N156" s="374"/>
      <c r="O156" s="374"/>
      <c r="P156" s="1349"/>
      <c r="Q156" s="1349"/>
      <c r="R156" s="1350"/>
      <c r="S156" s="373" t="str">
        <f t="shared" si="7"/>
        <v/>
      </c>
      <c r="AM156" s="1348" t="str">
        <f t="shared" si="6"/>
        <v/>
      </c>
      <c r="AN156" s="1348"/>
      <c r="AO156" s="1348"/>
      <c r="AP156" s="1348"/>
      <c r="AQ156" s="1348"/>
      <c r="AR156" s="1348"/>
    </row>
    <row r="157" spans="1:44" ht="52.5" customHeight="1">
      <c r="A157" s="375">
        <v>143</v>
      </c>
      <c r="B157" s="1348"/>
      <c r="C157" s="1348"/>
      <c r="D157" s="1348"/>
      <c r="E157" s="1348"/>
      <c r="F157" s="374"/>
      <c r="G157" s="374"/>
      <c r="H157" s="374"/>
      <c r="I157" s="374"/>
      <c r="J157" s="374"/>
      <c r="K157" s="374"/>
      <c r="L157" s="374"/>
      <c r="M157" s="374"/>
      <c r="N157" s="374"/>
      <c r="O157" s="374"/>
      <c r="P157" s="1349"/>
      <c r="Q157" s="1349"/>
      <c r="R157" s="1350"/>
      <c r="S157" s="373" t="str">
        <f t="shared" si="7"/>
        <v/>
      </c>
      <c r="AM157" s="1348" t="str">
        <f t="shared" si="6"/>
        <v/>
      </c>
      <c r="AN157" s="1348"/>
      <c r="AO157" s="1348"/>
      <c r="AP157" s="1348"/>
      <c r="AQ157" s="1348"/>
      <c r="AR157" s="1348"/>
    </row>
    <row r="158" spans="1:44" ht="52.5" customHeight="1">
      <c r="A158" s="375">
        <v>144</v>
      </c>
      <c r="B158" s="1348"/>
      <c r="C158" s="1348"/>
      <c r="D158" s="1348"/>
      <c r="E158" s="1348"/>
      <c r="F158" s="374"/>
      <c r="G158" s="374"/>
      <c r="H158" s="374"/>
      <c r="I158" s="374"/>
      <c r="J158" s="374"/>
      <c r="K158" s="374"/>
      <c r="L158" s="374"/>
      <c r="M158" s="374"/>
      <c r="N158" s="374"/>
      <c r="O158" s="374"/>
      <c r="P158" s="1349"/>
      <c r="Q158" s="1349"/>
      <c r="R158" s="1350"/>
      <c r="S158" s="373" t="str">
        <f t="shared" si="7"/>
        <v/>
      </c>
      <c r="AM158" s="1348" t="str">
        <f t="shared" si="6"/>
        <v/>
      </c>
      <c r="AN158" s="1348"/>
      <c r="AO158" s="1348"/>
      <c r="AP158" s="1348"/>
      <c r="AQ158" s="1348"/>
      <c r="AR158" s="1348"/>
    </row>
    <row r="159" spans="1:44" ht="52.5" customHeight="1">
      <c r="A159" s="375">
        <v>145</v>
      </c>
      <c r="B159" s="1348"/>
      <c r="C159" s="1348"/>
      <c r="D159" s="1348"/>
      <c r="E159" s="1348"/>
      <c r="F159" s="374"/>
      <c r="G159" s="374"/>
      <c r="H159" s="374"/>
      <c r="I159" s="374"/>
      <c r="J159" s="374"/>
      <c r="K159" s="374"/>
      <c r="L159" s="374"/>
      <c r="M159" s="374"/>
      <c r="N159" s="374"/>
      <c r="O159" s="374"/>
      <c r="P159" s="1349"/>
      <c r="Q159" s="1349"/>
      <c r="R159" s="1350"/>
      <c r="S159" s="373" t="str">
        <f t="shared" si="7"/>
        <v/>
      </c>
      <c r="AM159" s="1348" t="str">
        <f t="shared" si="6"/>
        <v/>
      </c>
      <c r="AN159" s="1348"/>
      <c r="AO159" s="1348"/>
      <c r="AP159" s="1348"/>
      <c r="AQ159" s="1348"/>
      <c r="AR159" s="1348"/>
    </row>
    <row r="160" spans="1:44" ht="52.5" customHeight="1">
      <c r="A160" s="375">
        <v>146</v>
      </c>
      <c r="B160" s="1348"/>
      <c r="C160" s="1348"/>
      <c r="D160" s="1348"/>
      <c r="E160" s="1348"/>
      <c r="F160" s="374"/>
      <c r="G160" s="374"/>
      <c r="H160" s="374"/>
      <c r="I160" s="374"/>
      <c r="J160" s="374"/>
      <c r="K160" s="374"/>
      <c r="L160" s="374"/>
      <c r="M160" s="374"/>
      <c r="N160" s="374"/>
      <c r="O160" s="374"/>
      <c r="P160" s="1349"/>
      <c r="Q160" s="1349"/>
      <c r="R160" s="1350"/>
      <c r="S160" s="373" t="str">
        <f t="shared" si="7"/>
        <v/>
      </c>
      <c r="AM160" s="1348" t="str">
        <f t="shared" si="6"/>
        <v/>
      </c>
      <c r="AN160" s="1348"/>
      <c r="AO160" s="1348"/>
      <c r="AP160" s="1348"/>
      <c r="AQ160" s="1348"/>
      <c r="AR160" s="1348"/>
    </row>
    <row r="161" spans="1:44" ht="52.5" customHeight="1">
      <c r="A161" s="375">
        <v>147</v>
      </c>
      <c r="B161" s="1348"/>
      <c r="C161" s="1348"/>
      <c r="D161" s="1348"/>
      <c r="E161" s="1348"/>
      <c r="F161" s="374"/>
      <c r="G161" s="374"/>
      <c r="H161" s="374"/>
      <c r="I161" s="374"/>
      <c r="J161" s="374"/>
      <c r="K161" s="374"/>
      <c r="L161" s="374"/>
      <c r="M161" s="374"/>
      <c r="N161" s="374"/>
      <c r="O161" s="374"/>
      <c r="P161" s="1349"/>
      <c r="Q161" s="1349"/>
      <c r="R161" s="1350"/>
      <c r="S161" s="373" t="str">
        <f t="shared" si="7"/>
        <v/>
      </c>
      <c r="AM161" s="1348" t="str">
        <f t="shared" si="6"/>
        <v/>
      </c>
      <c r="AN161" s="1348"/>
      <c r="AO161" s="1348"/>
      <c r="AP161" s="1348"/>
      <c r="AQ161" s="1348"/>
      <c r="AR161" s="1348"/>
    </row>
    <row r="162" spans="1:44" ht="52.5" customHeight="1">
      <c r="A162" s="375">
        <v>148</v>
      </c>
      <c r="B162" s="1348"/>
      <c r="C162" s="1348"/>
      <c r="D162" s="1348"/>
      <c r="E162" s="1348"/>
      <c r="F162" s="374"/>
      <c r="G162" s="374"/>
      <c r="H162" s="374"/>
      <c r="I162" s="374"/>
      <c r="J162" s="374"/>
      <c r="K162" s="374"/>
      <c r="L162" s="374"/>
      <c r="M162" s="374"/>
      <c r="N162" s="374"/>
      <c r="O162" s="374"/>
      <c r="P162" s="1349"/>
      <c r="Q162" s="1349"/>
      <c r="R162" s="1350"/>
      <c r="S162" s="373" t="str">
        <f t="shared" si="7"/>
        <v/>
      </c>
      <c r="AM162" s="1348" t="str">
        <f t="shared" si="6"/>
        <v/>
      </c>
      <c r="AN162" s="1348"/>
      <c r="AO162" s="1348"/>
      <c r="AP162" s="1348"/>
      <c r="AQ162" s="1348"/>
      <c r="AR162" s="1348"/>
    </row>
    <row r="163" spans="1:44" ht="52.5" customHeight="1">
      <c r="A163" s="375">
        <v>149</v>
      </c>
      <c r="B163" s="1348"/>
      <c r="C163" s="1348"/>
      <c r="D163" s="1348"/>
      <c r="E163" s="1348"/>
      <c r="F163" s="374"/>
      <c r="G163" s="374"/>
      <c r="H163" s="374"/>
      <c r="I163" s="374"/>
      <c r="J163" s="374"/>
      <c r="K163" s="374"/>
      <c r="L163" s="374"/>
      <c r="M163" s="374"/>
      <c r="N163" s="374"/>
      <c r="O163" s="374"/>
      <c r="P163" s="1349"/>
      <c r="Q163" s="1349"/>
      <c r="R163" s="1350"/>
      <c r="S163" s="373" t="str">
        <f t="shared" si="7"/>
        <v/>
      </c>
      <c r="AM163" s="1348" t="str">
        <f t="shared" si="6"/>
        <v/>
      </c>
      <c r="AN163" s="1348"/>
      <c r="AO163" s="1348"/>
      <c r="AP163" s="1348"/>
      <c r="AQ163" s="1348"/>
      <c r="AR163" s="1348"/>
    </row>
    <row r="164" spans="1:44" ht="52.5" customHeight="1">
      <c r="A164" s="375">
        <v>150</v>
      </c>
      <c r="B164" s="1348"/>
      <c r="C164" s="1348"/>
      <c r="D164" s="1348"/>
      <c r="E164" s="1348"/>
      <c r="F164" s="374"/>
      <c r="G164" s="374"/>
      <c r="H164" s="374"/>
      <c r="I164" s="374"/>
      <c r="J164" s="374"/>
      <c r="K164" s="374"/>
      <c r="L164" s="374"/>
      <c r="M164" s="374"/>
      <c r="N164" s="374"/>
      <c r="O164" s="374"/>
      <c r="P164" s="1349"/>
      <c r="Q164" s="1349"/>
      <c r="R164" s="1350"/>
      <c r="S164" s="373" t="str">
        <f t="shared" si="7"/>
        <v/>
      </c>
      <c r="AM164" s="1348" t="str">
        <f t="shared" si="6"/>
        <v/>
      </c>
      <c r="AN164" s="1348"/>
      <c r="AO164" s="1348"/>
      <c r="AP164" s="1348"/>
      <c r="AQ164" s="1348"/>
      <c r="AR164" s="1348"/>
    </row>
    <row r="165" spans="1:44" ht="52.5" customHeight="1">
      <c r="A165" s="375">
        <v>151</v>
      </c>
      <c r="B165" s="1348"/>
      <c r="C165" s="1348"/>
      <c r="D165" s="1348"/>
      <c r="E165" s="1348"/>
      <c r="F165" s="374"/>
      <c r="G165" s="374"/>
      <c r="H165" s="374"/>
      <c r="I165" s="374"/>
      <c r="J165" s="374"/>
      <c r="K165" s="374"/>
      <c r="L165" s="374"/>
      <c r="M165" s="374"/>
      <c r="N165" s="374"/>
      <c r="O165" s="374"/>
      <c r="P165" s="1349"/>
      <c r="Q165" s="1349"/>
      <c r="R165" s="1350"/>
      <c r="S165" s="373" t="str">
        <f t="shared" si="7"/>
        <v/>
      </c>
      <c r="AM165" s="1348" t="str">
        <f t="shared" si="6"/>
        <v/>
      </c>
      <c r="AN165" s="1348"/>
      <c r="AO165" s="1348"/>
      <c r="AP165" s="1348"/>
      <c r="AQ165" s="1348"/>
      <c r="AR165" s="1348"/>
    </row>
    <row r="166" spans="1:44" ht="52.5" customHeight="1">
      <c r="A166" s="375">
        <v>152</v>
      </c>
      <c r="B166" s="1348"/>
      <c r="C166" s="1348"/>
      <c r="D166" s="1348"/>
      <c r="E166" s="1348"/>
      <c r="F166" s="374"/>
      <c r="G166" s="374"/>
      <c r="H166" s="374"/>
      <c r="I166" s="374"/>
      <c r="J166" s="374"/>
      <c r="K166" s="374"/>
      <c r="L166" s="374"/>
      <c r="M166" s="374"/>
      <c r="N166" s="374"/>
      <c r="O166" s="374"/>
      <c r="P166" s="1349"/>
      <c r="Q166" s="1349"/>
      <c r="R166" s="1350"/>
      <c r="S166" s="373" t="str">
        <f t="shared" si="7"/>
        <v/>
      </c>
      <c r="AM166" s="1348" t="str">
        <f t="shared" si="6"/>
        <v/>
      </c>
      <c r="AN166" s="1348"/>
      <c r="AO166" s="1348"/>
      <c r="AP166" s="1348"/>
      <c r="AQ166" s="1348"/>
      <c r="AR166" s="1348"/>
    </row>
    <row r="167" spans="1:44" ht="52.5" customHeight="1">
      <c r="A167" s="375">
        <v>153</v>
      </c>
      <c r="B167" s="1348"/>
      <c r="C167" s="1348"/>
      <c r="D167" s="1348"/>
      <c r="E167" s="1348"/>
      <c r="F167" s="374"/>
      <c r="G167" s="374"/>
      <c r="H167" s="374"/>
      <c r="I167" s="374"/>
      <c r="J167" s="374"/>
      <c r="K167" s="374"/>
      <c r="L167" s="374"/>
      <c r="M167" s="374"/>
      <c r="N167" s="374"/>
      <c r="O167" s="374"/>
      <c r="P167" s="1349"/>
      <c r="Q167" s="1349"/>
      <c r="R167" s="1350"/>
      <c r="S167" s="373" t="str">
        <f t="shared" si="7"/>
        <v/>
      </c>
      <c r="AM167" s="1348" t="str">
        <f t="shared" si="6"/>
        <v/>
      </c>
      <c r="AN167" s="1348"/>
      <c r="AO167" s="1348"/>
      <c r="AP167" s="1348"/>
      <c r="AQ167" s="1348"/>
      <c r="AR167" s="1348"/>
    </row>
    <row r="168" spans="1:44" ht="52.5" customHeight="1">
      <c r="A168" s="375">
        <v>154</v>
      </c>
      <c r="B168" s="1348"/>
      <c r="C168" s="1348"/>
      <c r="D168" s="1348"/>
      <c r="E168" s="1348"/>
      <c r="F168" s="374"/>
      <c r="G168" s="374"/>
      <c r="H168" s="374"/>
      <c r="I168" s="374"/>
      <c r="J168" s="374"/>
      <c r="K168" s="374"/>
      <c r="L168" s="374"/>
      <c r="M168" s="374"/>
      <c r="N168" s="374"/>
      <c r="O168" s="374"/>
      <c r="P168" s="1349"/>
      <c r="Q168" s="1349"/>
      <c r="R168" s="1350"/>
      <c r="S168" s="373" t="str">
        <f t="shared" si="7"/>
        <v/>
      </c>
      <c r="AM168" s="1348" t="str">
        <f t="shared" si="6"/>
        <v/>
      </c>
      <c r="AN168" s="1348"/>
      <c r="AO168" s="1348"/>
      <c r="AP168" s="1348"/>
      <c r="AQ168" s="1348"/>
      <c r="AR168" s="1348"/>
    </row>
    <row r="169" spans="1:44" ht="52.5" customHeight="1">
      <c r="A169" s="375">
        <v>155</v>
      </c>
      <c r="B169" s="1348"/>
      <c r="C169" s="1348"/>
      <c r="D169" s="1348"/>
      <c r="E169" s="1348"/>
      <c r="F169" s="374"/>
      <c r="G169" s="374"/>
      <c r="H169" s="374"/>
      <c r="I169" s="374"/>
      <c r="J169" s="374"/>
      <c r="K169" s="374"/>
      <c r="L169" s="374"/>
      <c r="M169" s="374"/>
      <c r="N169" s="374"/>
      <c r="O169" s="374"/>
      <c r="P169" s="1349"/>
      <c r="Q169" s="1349"/>
      <c r="R169" s="1350"/>
      <c r="S169" s="373" t="str">
        <f t="shared" si="7"/>
        <v/>
      </c>
      <c r="AM169" s="1348" t="str">
        <f t="shared" si="6"/>
        <v/>
      </c>
      <c r="AN169" s="1348"/>
      <c r="AO169" s="1348"/>
      <c r="AP169" s="1348"/>
      <c r="AQ169" s="1348"/>
      <c r="AR169" s="1348"/>
    </row>
    <row r="170" spans="1:44" ht="52.5" customHeight="1">
      <c r="A170" s="375">
        <v>156</v>
      </c>
      <c r="B170" s="1348"/>
      <c r="C170" s="1348"/>
      <c r="D170" s="1348"/>
      <c r="E170" s="1348"/>
      <c r="F170" s="374"/>
      <c r="G170" s="374"/>
      <c r="H170" s="374"/>
      <c r="I170" s="374"/>
      <c r="J170" s="374"/>
      <c r="K170" s="374"/>
      <c r="L170" s="374"/>
      <c r="M170" s="374"/>
      <c r="N170" s="374"/>
      <c r="O170" s="374"/>
      <c r="P170" s="1349"/>
      <c r="Q170" s="1349"/>
      <c r="R170" s="1350"/>
      <c r="S170" s="373" t="str">
        <f t="shared" si="7"/>
        <v/>
      </c>
      <c r="AM170" s="1348" t="str">
        <f t="shared" si="6"/>
        <v/>
      </c>
      <c r="AN170" s="1348"/>
      <c r="AO170" s="1348"/>
      <c r="AP170" s="1348"/>
      <c r="AQ170" s="1348"/>
      <c r="AR170" s="1348"/>
    </row>
    <row r="171" spans="1:44" ht="52.5" customHeight="1">
      <c r="A171" s="375">
        <v>157</v>
      </c>
      <c r="B171" s="1348"/>
      <c r="C171" s="1348"/>
      <c r="D171" s="1348"/>
      <c r="E171" s="1348"/>
      <c r="F171" s="374"/>
      <c r="G171" s="374"/>
      <c r="H171" s="374"/>
      <c r="I171" s="374"/>
      <c r="J171" s="374"/>
      <c r="K171" s="374"/>
      <c r="L171" s="374"/>
      <c r="M171" s="374"/>
      <c r="N171" s="374"/>
      <c r="O171" s="374"/>
      <c r="P171" s="1349"/>
      <c r="Q171" s="1349"/>
      <c r="R171" s="1350"/>
      <c r="S171" s="373" t="str">
        <f t="shared" si="7"/>
        <v/>
      </c>
      <c r="AM171" s="1348" t="str">
        <f t="shared" si="6"/>
        <v/>
      </c>
      <c r="AN171" s="1348"/>
      <c r="AO171" s="1348"/>
      <c r="AP171" s="1348"/>
      <c r="AQ171" s="1348"/>
      <c r="AR171" s="1348"/>
    </row>
    <row r="172" spans="1:44" ht="52.5" customHeight="1">
      <c r="A172" s="375">
        <v>158</v>
      </c>
      <c r="B172" s="1348"/>
      <c r="C172" s="1348"/>
      <c r="D172" s="1348"/>
      <c r="E172" s="1348"/>
      <c r="F172" s="374"/>
      <c r="G172" s="374"/>
      <c r="H172" s="374"/>
      <c r="I172" s="374"/>
      <c r="J172" s="374"/>
      <c r="K172" s="374"/>
      <c r="L172" s="374"/>
      <c r="M172" s="374"/>
      <c r="N172" s="374"/>
      <c r="O172" s="374"/>
      <c r="P172" s="1349"/>
      <c r="Q172" s="1349"/>
      <c r="R172" s="1350"/>
      <c r="S172" s="373" t="str">
        <f t="shared" si="7"/>
        <v/>
      </c>
      <c r="AM172" s="1348" t="str">
        <f t="shared" si="6"/>
        <v/>
      </c>
      <c r="AN172" s="1348"/>
      <c r="AO172" s="1348"/>
      <c r="AP172" s="1348"/>
      <c r="AQ172" s="1348"/>
      <c r="AR172" s="1348"/>
    </row>
    <row r="173" spans="1:44" ht="52.5" customHeight="1">
      <c r="A173" s="375">
        <v>159</v>
      </c>
      <c r="B173" s="1348"/>
      <c r="C173" s="1348"/>
      <c r="D173" s="1348"/>
      <c r="E173" s="1348"/>
      <c r="F173" s="374"/>
      <c r="G173" s="374"/>
      <c r="H173" s="374"/>
      <c r="I173" s="374"/>
      <c r="J173" s="374"/>
      <c r="K173" s="374"/>
      <c r="L173" s="374"/>
      <c r="M173" s="374"/>
      <c r="N173" s="374"/>
      <c r="O173" s="374"/>
      <c r="P173" s="1349"/>
      <c r="Q173" s="1349"/>
      <c r="R173" s="1350"/>
      <c r="S173" s="373" t="str">
        <f t="shared" si="7"/>
        <v/>
      </c>
      <c r="AM173" s="1348" t="str">
        <f t="shared" si="6"/>
        <v/>
      </c>
      <c r="AN173" s="1348"/>
      <c r="AO173" s="1348"/>
      <c r="AP173" s="1348"/>
      <c r="AQ173" s="1348"/>
      <c r="AR173" s="1348"/>
    </row>
    <row r="174" spans="1:44" ht="52.5" customHeight="1">
      <c r="A174" s="375">
        <v>160</v>
      </c>
      <c r="B174" s="1348"/>
      <c r="C174" s="1348"/>
      <c r="D174" s="1348"/>
      <c r="E174" s="1348"/>
      <c r="F174" s="374"/>
      <c r="G174" s="374"/>
      <c r="H174" s="374"/>
      <c r="I174" s="374"/>
      <c r="J174" s="374"/>
      <c r="K174" s="374"/>
      <c r="L174" s="374"/>
      <c r="M174" s="374"/>
      <c r="N174" s="374"/>
      <c r="O174" s="374"/>
      <c r="P174" s="1349"/>
      <c r="Q174" s="1349"/>
      <c r="R174" s="1350"/>
      <c r="S174" s="373" t="str">
        <f t="shared" si="7"/>
        <v/>
      </c>
      <c r="AM174" s="1348" t="str">
        <f t="shared" si="6"/>
        <v/>
      </c>
      <c r="AN174" s="1348"/>
      <c r="AO174" s="1348"/>
      <c r="AP174" s="1348"/>
      <c r="AQ174" s="1348"/>
      <c r="AR174" s="1348"/>
    </row>
    <row r="175" spans="1:44" ht="52.5" customHeight="1">
      <c r="A175" s="377">
        <v>161</v>
      </c>
      <c r="B175" s="1348"/>
      <c r="C175" s="1348"/>
      <c r="D175" s="1348"/>
      <c r="E175" s="1348"/>
      <c r="F175" s="376"/>
      <c r="G175" s="376"/>
      <c r="H175" s="376"/>
      <c r="I175" s="376"/>
      <c r="J175" s="376"/>
      <c r="K175" s="376"/>
      <c r="L175" s="376"/>
      <c r="M175" s="376"/>
      <c r="N175" s="376"/>
      <c r="O175" s="376"/>
      <c r="P175" s="1349"/>
      <c r="Q175" s="1349"/>
      <c r="R175" s="1350"/>
      <c r="S175" s="373" t="str">
        <f t="shared" si="7"/>
        <v/>
      </c>
      <c r="AM175" s="1348" t="str">
        <f t="shared" si="6"/>
        <v/>
      </c>
      <c r="AN175" s="1348"/>
      <c r="AO175" s="1348"/>
      <c r="AP175" s="1348"/>
      <c r="AQ175" s="1348"/>
      <c r="AR175" s="1348"/>
    </row>
    <row r="176" spans="1:44" ht="52.5" customHeight="1">
      <c r="A176" s="375">
        <v>162</v>
      </c>
      <c r="B176" s="1348"/>
      <c r="C176" s="1348"/>
      <c r="D176" s="1348"/>
      <c r="E176" s="1348"/>
      <c r="F176" s="374"/>
      <c r="G176" s="374"/>
      <c r="H176" s="374"/>
      <c r="I176" s="374"/>
      <c r="J176" s="374"/>
      <c r="K176" s="374"/>
      <c r="L176" s="374"/>
      <c r="M176" s="374"/>
      <c r="N176" s="374"/>
      <c r="O176" s="374"/>
      <c r="P176" s="1349"/>
      <c r="Q176" s="1349"/>
      <c r="R176" s="1350"/>
      <c r="S176" s="373" t="str">
        <f t="shared" si="7"/>
        <v/>
      </c>
      <c r="AM176" s="1348" t="str">
        <f t="shared" si="6"/>
        <v/>
      </c>
      <c r="AN176" s="1348"/>
      <c r="AO176" s="1348"/>
      <c r="AP176" s="1348"/>
      <c r="AQ176" s="1348"/>
      <c r="AR176" s="1348"/>
    </row>
    <row r="177" spans="1:44" ht="52.5" customHeight="1">
      <c r="A177" s="375">
        <v>163</v>
      </c>
      <c r="B177" s="1348"/>
      <c r="C177" s="1348"/>
      <c r="D177" s="1348"/>
      <c r="E177" s="1348"/>
      <c r="F177" s="374"/>
      <c r="G177" s="374"/>
      <c r="H177" s="374"/>
      <c r="I177" s="374"/>
      <c r="J177" s="374"/>
      <c r="K177" s="374"/>
      <c r="L177" s="374"/>
      <c r="M177" s="374"/>
      <c r="N177" s="374"/>
      <c r="O177" s="374"/>
      <c r="P177" s="1349"/>
      <c r="Q177" s="1349"/>
      <c r="R177" s="1350"/>
      <c r="S177" s="373" t="str">
        <f t="shared" si="7"/>
        <v/>
      </c>
      <c r="AM177" s="1348" t="str">
        <f t="shared" si="6"/>
        <v/>
      </c>
      <c r="AN177" s="1348"/>
      <c r="AO177" s="1348"/>
      <c r="AP177" s="1348"/>
      <c r="AQ177" s="1348"/>
      <c r="AR177" s="1348"/>
    </row>
    <row r="178" spans="1:44" ht="52.5" customHeight="1">
      <c r="A178" s="375">
        <v>164</v>
      </c>
      <c r="B178" s="1348"/>
      <c r="C178" s="1348"/>
      <c r="D178" s="1348"/>
      <c r="E178" s="1348"/>
      <c r="F178" s="374"/>
      <c r="G178" s="374"/>
      <c r="H178" s="374"/>
      <c r="I178" s="374"/>
      <c r="J178" s="374"/>
      <c r="K178" s="374"/>
      <c r="L178" s="374"/>
      <c r="M178" s="374"/>
      <c r="N178" s="374"/>
      <c r="O178" s="374"/>
      <c r="P178" s="1349"/>
      <c r="Q178" s="1349"/>
      <c r="R178" s="1350"/>
      <c r="S178" s="373" t="str">
        <f t="shared" si="7"/>
        <v/>
      </c>
      <c r="AM178" s="1348" t="str">
        <f t="shared" si="6"/>
        <v/>
      </c>
      <c r="AN178" s="1348"/>
      <c r="AO178" s="1348"/>
      <c r="AP178" s="1348"/>
      <c r="AQ178" s="1348"/>
      <c r="AR178" s="1348"/>
    </row>
    <row r="179" spans="1:44" ht="52.5" customHeight="1">
      <c r="A179" s="375">
        <v>165</v>
      </c>
      <c r="B179" s="1348"/>
      <c r="C179" s="1348"/>
      <c r="D179" s="1348"/>
      <c r="E179" s="1348"/>
      <c r="F179" s="374"/>
      <c r="G179" s="374"/>
      <c r="H179" s="374"/>
      <c r="I179" s="374"/>
      <c r="J179" s="374"/>
      <c r="K179" s="374"/>
      <c r="L179" s="374"/>
      <c r="M179" s="374"/>
      <c r="N179" s="374"/>
      <c r="O179" s="374"/>
      <c r="P179" s="1349"/>
      <c r="Q179" s="1349"/>
      <c r="R179" s="1350"/>
      <c r="S179" s="373" t="str">
        <f t="shared" si="7"/>
        <v/>
      </c>
      <c r="AM179" s="1348" t="str">
        <f t="shared" si="6"/>
        <v/>
      </c>
      <c r="AN179" s="1348"/>
      <c r="AO179" s="1348"/>
      <c r="AP179" s="1348"/>
      <c r="AQ179" s="1348"/>
      <c r="AR179" s="1348"/>
    </row>
    <row r="180" spans="1:44" ht="52.5" customHeight="1">
      <c r="A180" s="375">
        <v>166</v>
      </c>
      <c r="B180" s="1348"/>
      <c r="C180" s="1348"/>
      <c r="D180" s="1348"/>
      <c r="E180" s="1348"/>
      <c r="F180" s="374"/>
      <c r="G180" s="374"/>
      <c r="H180" s="374"/>
      <c r="I180" s="374"/>
      <c r="J180" s="374"/>
      <c r="K180" s="374"/>
      <c r="L180" s="374"/>
      <c r="M180" s="374"/>
      <c r="N180" s="374"/>
      <c r="O180" s="374"/>
      <c r="P180" s="1349"/>
      <c r="Q180" s="1349"/>
      <c r="R180" s="1350"/>
      <c r="S180" s="373" t="str">
        <f t="shared" si="7"/>
        <v/>
      </c>
      <c r="AM180" s="1348" t="str">
        <f t="shared" si="6"/>
        <v/>
      </c>
      <c r="AN180" s="1348"/>
      <c r="AO180" s="1348"/>
      <c r="AP180" s="1348"/>
      <c r="AQ180" s="1348"/>
      <c r="AR180" s="1348"/>
    </row>
    <row r="181" spans="1:44" ht="52.5" customHeight="1">
      <c r="A181" s="375">
        <v>167</v>
      </c>
      <c r="B181" s="1348"/>
      <c r="C181" s="1348"/>
      <c r="D181" s="1348"/>
      <c r="E181" s="1348"/>
      <c r="F181" s="374"/>
      <c r="G181" s="374"/>
      <c r="H181" s="374"/>
      <c r="I181" s="374"/>
      <c r="J181" s="374"/>
      <c r="K181" s="374"/>
      <c r="L181" s="374"/>
      <c r="M181" s="374"/>
      <c r="N181" s="374"/>
      <c r="O181" s="374"/>
      <c r="P181" s="1349"/>
      <c r="Q181" s="1349"/>
      <c r="R181" s="1350"/>
      <c r="S181" s="373" t="str">
        <f t="shared" si="7"/>
        <v/>
      </c>
      <c r="AM181" s="1348" t="str">
        <f t="shared" si="6"/>
        <v/>
      </c>
      <c r="AN181" s="1348"/>
      <c r="AO181" s="1348"/>
      <c r="AP181" s="1348"/>
      <c r="AQ181" s="1348"/>
      <c r="AR181" s="1348"/>
    </row>
    <row r="182" spans="1:44" ht="52.5" customHeight="1">
      <c r="A182" s="375">
        <v>168</v>
      </c>
      <c r="B182" s="1348"/>
      <c r="C182" s="1348"/>
      <c r="D182" s="1348"/>
      <c r="E182" s="1348"/>
      <c r="F182" s="374"/>
      <c r="G182" s="374"/>
      <c r="H182" s="374"/>
      <c r="I182" s="374"/>
      <c r="J182" s="374"/>
      <c r="K182" s="374"/>
      <c r="L182" s="374"/>
      <c r="M182" s="374"/>
      <c r="N182" s="374"/>
      <c r="O182" s="374"/>
      <c r="P182" s="1349"/>
      <c r="Q182" s="1349"/>
      <c r="R182" s="1350"/>
      <c r="S182" s="373" t="str">
        <f t="shared" si="7"/>
        <v/>
      </c>
      <c r="AM182" s="1348" t="str">
        <f t="shared" si="6"/>
        <v/>
      </c>
      <c r="AN182" s="1348"/>
      <c r="AO182" s="1348"/>
      <c r="AP182" s="1348"/>
      <c r="AQ182" s="1348"/>
      <c r="AR182" s="1348"/>
    </row>
    <row r="183" spans="1:44" ht="52.5" customHeight="1">
      <c r="A183" s="375">
        <v>169</v>
      </c>
      <c r="B183" s="1348"/>
      <c r="C183" s="1348"/>
      <c r="D183" s="1348"/>
      <c r="E183" s="1348"/>
      <c r="F183" s="374"/>
      <c r="G183" s="374"/>
      <c r="H183" s="374"/>
      <c r="I183" s="374"/>
      <c r="J183" s="374"/>
      <c r="K183" s="374"/>
      <c r="L183" s="374"/>
      <c r="M183" s="374"/>
      <c r="N183" s="374"/>
      <c r="O183" s="374"/>
      <c r="P183" s="1349"/>
      <c r="Q183" s="1349"/>
      <c r="R183" s="1350"/>
      <c r="S183" s="373" t="str">
        <f t="shared" si="7"/>
        <v/>
      </c>
      <c r="AM183" s="1348" t="str">
        <f t="shared" si="6"/>
        <v/>
      </c>
      <c r="AN183" s="1348"/>
      <c r="AO183" s="1348"/>
      <c r="AP183" s="1348"/>
      <c r="AQ183" s="1348"/>
      <c r="AR183" s="1348"/>
    </row>
    <row r="184" spans="1:44" ht="52.5" customHeight="1">
      <c r="A184" s="375">
        <v>170</v>
      </c>
      <c r="B184" s="1348"/>
      <c r="C184" s="1348"/>
      <c r="D184" s="1348"/>
      <c r="E184" s="1348"/>
      <c r="F184" s="374"/>
      <c r="G184" s="374"/>
      <c r="H184" s="374"/>
      <c r="I184" s="374"/>
      <c r="J184" s="374"/>
      <c r="K184" s="374"/>
      <c r="L184" s="374"/>
      <c r="M184" s="374"/>
      <c r="N184" s="374"/>
      <c r="O184" s="374"/>
      <c r="P184" s="1349"/>
      <c r="Q184" s="1349"/>
      <c r="R184" s="1350"/>
      <c r="S184" s="373" t="str">
        <f t="shared" si="7"/>
        <v/>
      </c>
      <c r="AM184" s="1348" t="str">
        <f t="shared" si="6"/>
        <v/>
      </c>
      <c r="AN184" s="1348"/>
      <c r="AO184" s="1348"/>
      <c r="AP184" s="1348"/>
      <c r="AQ184" s="1348"/>
      <c r="AR184" s="1348"/>
    </row>
    <row r="185" spans="1:44" ht="52.5" customHeight="1">
      <c r="A185" s="375">
        <v>171</v>
      </c>
      <c r="B185" s="1348"/>
      <c r="C185" s="1348"/>
      <c r="D185" s="1348"/>
      <c r="E185" s="1348"/>
      <c r="F185" s="374"/>
      <c r="G185" s="374"/>
      <c r="H185" s="374"/>
      <c r="I185" s="374"/>
      <c r="J185" s="374"/>
      <c r="K185" s="374"/>
      <c r="L185" s="374"/>
      <c r="M185" s="374"/>
      <c r="N185" s="374"/>
      <c r="O185" s="374"/>
      <c r="P185" s="1349"/>
      <c r="Q185" s="1349"/>
      <c r="R185" s="1350"/>
      <c r="S185" s="373" t="str">
        <f t="shared" si="7"/>
        <v/>
      </c>
      <c r="AM185" s="1348" t="str">
        <f t="shared" si="6"/>
        <v/>
      </c>
      <c r="AN185" s="1348"/>
      <c r="AO185" s="1348"/>
      <c r="AP185" s="1348"/>
      <c r="AQ185" s="1348"/>
      <c r="AR185" s="1348"/>
    </row>
    <row r="186" spans="1:44" ht="52.5" customHeight="1">
      <c r="A186" s="375">
        <v>172</v>
      </c>
      <c r="B186" s="1348"/>
      <c r="C186" s="1348"/>
      <c r="D186" s="1348"/>
      <c r="E186" s="1348"/>
      <c r="F186" s="374"/>
      <c r="G186" s="374"/>
      <c r="H186" s="374"/>
      <c r="I186" s="374"/>
      <c r="J186" s="374"/>
      <c r="K186" s="374"/>
      <c r="L186" s="374"/>
      <c r="M186" s="374"/>
      <c r="N186" s="374"/>
      <c r="O186" s="374"/>
      <c r="P186" s="1349"/>
      <c r="Q186" s="1349"/>
      <c r="R186" s="1350"/>
      <c r="S186" s="373" t="str">
        <f t="shared" si="7"/>
        <v/>
      </c>
      <c r="AM186" s="1348" t="str">
        <f t="shared" si="6"/>
        <v/>
      </c>
      <c r="AN186" s="1348"/>
      <c r="AO186" s="1348"/>
      <c r="AP186" s="1348"/>
      <c r="AQ186" s="1348"/>
      <c r="AR186" s="1348"/>
    </row>
    <row r="187" spans="1:44" ht="52.5" customHeight="1">
      <c r="A187" s="375">
        <v>173</v>
      </c>
      <c r="B187" s="1348"/>
      <c r="C187" s="1348"/>
      <c r="D187" s="1348"/>
      <c r="E187" s="1348"/>
      <c r="F187" s="374"/>
      <c r="G187" s="374"/>
      <c r="H187" s="374"/>
      <c r="I187" s="374"/>
      <c r="J187" s="374"/>
      <c r="K187" s="374"/>
      <c r="L187" s="374"/>
      <c r="M187" s="374"/>
      <c r="N187" s="374"/>
      <c r="O187" s="374"/>
      <c r="P187" s="1349"/>
      <c r="Q187" s="1349"/>
      <c r="R187" s="1350"/>
      <c r="S187" s="373" t="str">
        <f t="shared" si="7"/>
        <v/>
      </c>
      <c r="AM187" s="1348" t="str">
        <f t="shared" si="6"/>
        <v/>
      </c>
      <c r="AN187" s="1348"/>
      <c r="AO187" s="1348"/>
      <c r="AP187" s="1348"/>
      <c r="AQ187" s="1348"/>
      <c r="AR187" s="1348"/>
    </row>
    <row r="188" spans="1:44" ht="52.5" customHeight="1">
      <c r="A188" s="375">
        <v>174</v>
      </c>
      <c r="B188" s="1348"/>
      <c r="C188" s="1348"/>
      <c r="D188" s="1348"/>
      <c r="E188" s="1348"/>
      <c r="F188" s="374"/>
      <c r="G188" s="374"/>
      <c r="H188" s="374"/>
      <c r="I188" s="374"/>
      <c r="J188" s="374"/>
      <c r="K188" s="374"/>
      <c r="L188" s="374"/>
      <c r="M188" s="374"/>
      <c r="N188" s="374"/>
      <c r="O188" s="374"/>
      <c r="P188" s="1349"/>
      <c r="Q188" s="1349"/>
      <c r="R188" s="1350"/>
      <c r="S188" s="373" t="str">
        <f t="shared" si="7"/>
        <v/>
      </c>
      <c r="AM188" s="1348" t="str">
        <f t="shared" si="6"/>
        <v/>
      </c>
      <c r="AN188" s="1348"/>
      <c r="AO188" s="1348"/>
      <c r="AP188" s="1348"/>
      <c r="AQ188" s="1348"/>
      <c r="AR188" s="1348"/>
    </row>
    <row r="189" spans="1:44" ht="52.5" customHeight="1">
      <c r="A189" s="375">
        <v>175</v>
      </c>
      <c r="B189" s="1348"/>
      <c r="C189" s="1348"/>
      <c r="D189" s="1348"/>
      <c r="E189" s="1348"/>
      <c r="F189" s="374"/>
      <c r="G189" s="374"/>
      <c r="H189" s="374"/>
      <c r="I189" s="374"/>
      <c r="J189" s="374"/>
      <c r="K189" s="374"/>
      <c r="L189" s="374"/>
      <c r="M189" s="374"/>
      <c r="N189" s="374"/>
      <c r="O189" s="374"/>
      <c r="P189" s="1349"/>
      <c r="Q189" s="1349"/>
      <c r="R189" s="1350"/>
      <c r="S189" s="373" t="str">
        <f t="shared" si="7"/>
        <v/>
      </c>
      <c r="AM189" s="1348" t="str">
        <f t="shared" si="6"/>
        <v/>
      </c>
      <c r="AN189" s="1348"/>
      <c r="AO189" s="1348"/>
      <c r="AP189" s="1348"/>
      <c r="AQ189" s="1348"/>
      <c r="AR189" s="1348"/>
    </row>
    <row r="190" spans="1:44" ht="52.5" customHeight="1">
      <c r="A190" s="375">
        <v>176</v>
      </c>
      <c r="B190" s="1348"/>
      <c r="C190" s="1348"/>
      <c r="D190" s="1348"/>
      <c r="E190" s="1348"/>
      <c r="F190" s="374"/>
      <c r="G190" s="374"/>
      <c r="H190" s="374"/>
      <c r="I190" s="374"/>
      <c r="J190" s="374"/>
      <c r="K190" s="374"/>
      <c r="L190" s="374"/>
      <c r="M190" s="374"/>
      <c r="N190" s="374"/>
      <c r="O190" s="374"/>
      <c r="P190" s="1349"/>
      <c r="Q190" s="1349"/>
      <c r="R190" s="1350"/>
      <c r="S190" s="373" t="str">
        <f t="shared" si="7"/>
        <v/>
      </c>
      <c r="AM190" s="1348" t="str">
        <f t="shared" si="6"/>
        <v/>
      </c>
      <c r="AN190" s="1348"/>
      <c r="AO190" s="1348"/>
      <c r="AP190" s="1348"/>
      <c r="AQ190" s="1348"/>
      <c r="AR190" s="1348"/>
    </row>
    <row r="191" spans="1:44" ht="52.5" customHeight="1">
      <c r="A191" s="375">
        <v>177</v>
      </c>
      <c r="B191" s="1348"/>
      <c r="C191" s="1348"/>
      <c r="D191" s="1348"/>
      <c r="E191" s="1348"/>
      <c r="F191" s="374"/>
      <c r="G191" s="374"/>
      <c r="H191" s="374"/>
      <c r="I191" s="374"/>
      <c r="J191" s="374"/>
      <c r="K191" s="374"/>
      <c r="L191" s="374"/>
      <c r="M191" s="374"/>
      <c r="N191" s="374"/>
      <c r="O191" s="374"/>
      <c r="P191" s="1349"/>
      <c r="Q191" s="1349"/>
      <c r="R191" s="1350"/>
      <c r="S191" s="373" t="str">
        <f t="shared" si="7"/>
        <v/>
      </c>
      <c r="AM191" s="1348" t="str">
        <f t="shared" si="6"/>
        <v/>
      </c>
      <c r="AN191" s="1348"/>
      <c r="AO191" s="1348"/>
      <c r="AP191" s="1348"/>
      <c r="AQ191" s="1348"/>
      <c r="AR191" s="1348"/>
    </row>
    <row r="192" spans="1:44" ht="52.5" customHeight="1">
      <c r="A192" s="375">
        <v>178</v>
      </c>
      <c r="B192" s="1348"/>
      <c r="C192" s="1348"/>
      <c r="D192" s="1348"/>
      <c r="E192" s="1348"/>
      <c r="F192" s="374"/>
      <c r="G192" s="374"/>
      <c r="H192" s="374"/>
      <c r="I192" s="374"/>
      <c r="J192" s="374"/>
      <c r="K192" s="374"/>
      <c r="L192" s="374"/>
      <c r="M192" s="374"/>
      <c r="N192" s="374"/>
      <c r="O192" s="374"/>
      <c r="P192" s="1349"/>
      <c r="Q192" s="1349"/>
      <c r="R192" s="1350"/>
      <c r="S192" s="373" t="str">
        <f t="shared" si="7"/>
        <v/>
      </c>
      <c r="AM192" s="1348" t="str">
        <f t="shared" si="6"/>
        <v/>
      </c>
      <c r="AN192" s="1348"/>
      <c r="AO192" s="1348"/>
      <c r="AP192" s="1348"/>
      <c r="AQ192" s="1348"/>
      <c r="AR192" s="1348"/>
    </row>
    <row r="193" spans="1:44" ht="52.5" customHeight="1">
      <c r="A193" s="375">
        <v>179</v>
      </c>
      <c r="B193" s="1348"/>
      <c r="C193" s="1348"/>
      <c r="D193" s="1348"/>
      <c r="E193" s="1348"/>
      <c r="F193" s="374"/>
      <c r="G193" s="374"/>
      <c r="H193" s="374"/>
      <c r="I193" s="374"/>
      <c r="J193" s="374"/>
      <c r="K193" s="374"/>
      <c r="L193" s="374"/>
      <c r="M193" s="374"/>
      <c r="N193" s="374"/>
      <c r="O193" s="374"/>
      <c r="P193" s="1349"/>
      <c r="Q193" s="1349"/>
      <c r="R193" s="1350"/>
      <c r="S193" s="373" t="str">
        <f t="shared" si="7"/>
        <v/>
      </c>
      <c r="AM193" s="1348" t="str">
        <f t="shared" si="6"/>
        <v/>
      </c>
      <c r="AN193" s="1348"/>
      <c r="AO193" s="1348"/>
      <c r="AP193" s="1348"/>
      <c r="AQ193" s="1348"/>
      <c r="AR193" s="1348"/>
    </row>
    <row r="194" spans="1:44" ht="52.5" customHeight="1">
      <c r="A194" s="375">
        <v>180</v>
      </c>
      <c r="B194" s="1348"/>
      <c r="C194" s="1348"/>
      <c r="D194" s="1348"/>
      <c r="E194" s="1348"/>
      <c r="F194" s="374"/>
      <c r="G194" s="374"/>
      <c r="H194" s="374"/>
      <c r="I194" s="374"/>
      <c r="J194" s="374"/>
      <c r="K194" s="374"/>
      <c r="L194" s="374"/>
      <c r="M194" s="374"/>
      <c r="N194" s="374"/>
      <c r="O194" s="374"/>
      <c r="P194" s="1349"/>
      <c r="Q194" s="1349"/>
      <c r="R194" s="1350"/>
      <c r="S194" s="373" t="str">
        <f t="shared" si="7"/>
        <v/>
      </c>
      <c r="AM194" s="1348" t="str">
        <f t="shared" si="6"/>
        <v/>
      </c>
      <c r="AN194" s="1348"/>
      <c r="AO194" s="1348"/>
      <c r="AP194" s="1348"/>
      <c r="AQ194" s="1348"/>
      <c r="AR194" s="1348"/>
    </row>
    <row r="195" spans="1:44" ht="52.5" customHeight="1">
      <c r="A195" s="375">
        <v>181</v>
      </c>
      <c r="B195" s="1348"/>
      <c r="C195" s="1348"/>
      <c r="D195" s="1348"/>
      <c r="E195" s="1348"/>
      <c r="F195" s="374"/>
      <c r="G195" s="374"/>
      <c r="H195" s="374"/>
      <c r="I195" s="374"/>
      <c r="J195" s="374"/>
      <c r="K195" s="374"/>
      <c r="L195" s="374"/>
      <c r="M195" s="374"/>
      <c r="N195" s="374"/>
      <c r="O195" s="374"/>
      <c r="P195" s="1349"/>
      <c r="Q195" s="1349"/>
      <c r="R195" s="1350"/>
      <c r="S195" s="373" t="str">
        <f t="shared" si="7"/>
        <v/>
      </c>
      <c r="AM195" s="1348" t="str">
        <f t="shared" si="6"/>
        <v/>
      </c>
      <c r="AN195" s="1348"/>
      <c r="AO195" s="1348"/>
      <c r="AP195" s="1348"/>
      <c r="AQ195" s="1348"/>
      <c r="AR195" s="1348"/>
    </row>
    <row r="196" spans="1:44" ht="52.5" customHeight="1">
      <c r="A196" s="375">
        <v>182</v>
      </c>
      <c r="B196" s="1348"/>
      <c r="C196" s="1348"/>
      <c r="D196" s="1348"/>
      <c r="E196" s="1348"/>
      <c r="F196" s="374"/>
      <c r="G196" s="374"/>
      <c r="H196" s="374"/>
      <c r="I196" s="374"/>
      <c r="J196" s="374"/>
      <c r="K196" s="374"/>
      <c r="L196" s="374"/>
      <c r="M196" s="374"/>
      <c r="N196" s="374"/>
      <c r="O196" s="374"/>
      <c r="P196" s="1349"/>
      <c r="Q196" s="1349"/>
      <c r="R196" s="1350"/>
      <c r="S196" s="373" t="str">
        <f t="shared" si="7"/>
        <v/>
      </c>
      <c r="AM196" s="1348" t="str">
        <f t="shared" si="6"/>
        <v/>
      </c>
      <c r="AN196" s="1348"/>
      <c r="AO196" s="1348"/>
      <c r="AP196" s="1348"/>
      <c r="AQ196" s="1348"/>
      <c r="AR196" s="1348"/>
    </row>
    <row r="197" spans="1:44" ht="52.5" customHeight="1">
      <c r="A197" s="375">
        <v>183</v>
      </c>
      <c r="B197" s="1348"/>
      <c r="C197" s="1348"/>
      <c r="D197" s="1348"/>
      <c r="E197" s="1348"/>
      <c r="F197" s="374"/>
      <c r="G197" s="374"/>
      <c r="H197" s="374"/>
      <c r="I197" s="374"/>
      <c r="J197" s="374"/>
      <c r="K197" s="374"/>
      <c r="L197" s="374"/>
      <c r="M197" s="374"/>
      <c r="N197" s="374"/>
      <c r="O197" s="374"/>
      <c r="P197" s="1349"/>
      <c r="Q197" s="1349"/>
      <c r="R197" s="1350"/>
      <c r="S197" s="373" t="str">
        <f t="shared" si="7"/>
        <v/>
      </c>
      <c r="AM197" s="1348" t="str">
        <f t="shared" si="6"/>
        <v/>
      </c>
      <c r="AN197" s="1348"/>
      <c r="AO197" s="1348"/>
      <c r="AP197" s="1348"/>
      <c r="AQ197" s="1348"/>
      <c r="AR197" s="1348"/>
    </row>
    <row r="198" spans="1:44" ht="52.5" customHeight="1">
      <c r="A198" s="375">
        <v>184</v>
      </c>
      <c r="B198" s="1348"/>
      <c r="C198" s="1348"/>
      <c r="D198" s="1348"/>
      <c r="E198" s="1348"/>
      <c r="F198" s="374"/>
      <c r="G198" s="374"/>
      <c r="H198" s="374"/>
      <c r="I198" s="374"/>
      <c r="J198" s="374"/>
      <c r="K198" s="374"/>
      <c r="L198" s="374"/>
      <c r="M198" s="374"/>
      <c r="N198" s="374"/>
      <c r="O198" s="374"/>
      <c r="P198" s="1349"/>
      <c r="Q198" s="1349"/>
      <c r="R198" s="1350"/>
      <c r="S198" s="373" t="str">
        <f t="shared" si="7"/>
        <v/>
      </c>
      <c r="AM198" s="1348" t="str">
        <f t="shared" si="6"/>
        <v/>
      </c>
      <c r="AN198" s="1348"/>
      <c r="AO198" s="1348"/>
      <c r="AP198" s="1348"/>
      <c r="AQ198" s="1348"/>
      <c r="AR198" s="1348"/>
    </row>
    <row r="199" spans="1:44" ht="52.5" customHeight="1">
      <c r="A199" s="375">
        <v>185</v>
      </c>
      <c r="B199" s="1348"/>
      <c r="C199" s="1348"/>
      <c r="D199" s="1348"/>
      <c r="E199" s="1348"/>
      <c r="F199" s="374"/>
      <c r="G199" s="374"/>
      <c r="H199" s="374"/>
      <c r="I199" s="374"/>
      <c r="J199" s="374"/>
      <c r="K199" s="374"/>
      <c r="L199" s="374"/>
      <c r="M199" s="374"/>
      <c r="N199" s="374"/>
      <c r="O199" s="374"/>
      <c r="P199" s="1349"/>
      <c r="Q199" s="1349"/>
      <c r="R199" s="1350"/>
      <c r="S199" s="373" t="str">
        <f t="shared" si="7"/>
        <v/>
      </c>
      <c r="AM199" s="1348" t="str">
        <f t="shared" si="6"/>
        <v/>
      </c>
      <c r="AN199" s="1348"/>
      <c r="AO199" s="1348"/>
      <c r="AP199" s="1348"/>
      <c r="AQ199" s="1348"/>
      <c r="AR199" s="1348"/>
    </row>
    <row r="200" spans="1:44" ht="52.5" customHeight="1">
      <c r="A200" s="375">
        <v>186</v>
      </c>
      <c r="B200" s="1348"/>
      <c r="C200" s="1348"/>
      <c r="D200" s="1348"/>
      <c r="E200" s="1348"/>
      <c r="F200" s="374"/>
      <c r="G200" s="374"/>
      <c r="H200" s="374"/>
      <c r="I200" s="374"/>
      <c r="J200" s="374"/>
      <c r="K200" s="374"/>
      <c r="L200" s="374"/>
      <c r="M200" s="374"/>
      <c r="N200" s="374"/>
      <c r="O200" s="374"/>
      <c r="P200" s="1349"/>
      <c r="Q200" s="1349"/>
      <c r="R200" s="1350"/>
      <c r="S200" s="373" t="str">
        <f t="shared" si="7"/>
        <v/>
      </c>
      <c r="AM200" s="1348" t="str">
        <f t="shared" si="6"/>
        <v/>
      </c>
      <c r="AN200" s="1348"/>
      <c r="AO200" s="1348"/>
      <c r="AP200" s="1348"/>
      <c r="AQ200" s="1348"/>
      <c r="AR200" s="1348"/>
    </row>
    <row r="201" spans="1:44" ht="52.5" customHeight="1">
      <c r="A201" s="375">
        <v>187</v>
      </c>
      <c r="B201" s="1348"/>
      <c r="C201" s="1348"/>
      <c r="D201" s="1348"/>
      <c r="E201" s="1348"/>
      <c r="F201" s="374"/>
      <c r="G201" s="374"/>
      <c r="H201" s="374"/>
      <c r="I201" s="374"/>
      <c r="J201" s="374"/>
      <c r="K201" s="374"/>
      <c r="L201" s="374"/>
      <c r="M201" s="374"/>
      <c r="N201" s="374"/>
      <c r="O201" s="374"/>
      <c r="P201" s="1349"/>
      <c r="Q201" s="1349"/>
      <c r="R201" s="1350"/>
      <c r="S201" s="373" t="str">
        <f t="shared" si="7"/>
        <v/>
      </c>
      <c r="AM201" s="1348" t="str">
        <f t="shared" si="6"/>
        <v/>
      </c>
      <c r="AN201" s="1348"/>
      <c r="AO201" s="1348"/>
      <c r="AP201" s="1348"/>
      <c r="AQ201" s="1348"/>
      <c r="AR201" s="1348"/>
    </row>
    <row r="202" spans="1:44" ht="52.5" customHeight="1">
      <c r="A202" s="375">
        <v>188</v>
      </c>
      <c r="B202" s="1348"/>
      <c r="C202" s="1348"/>
      <c r="D202" s="1348"/>
      <c r="E202" s="1348"/>
      <c r="F202" s="374"/>
      <c r="G202" s="374"/>
      <c r="H202" s="374"/>
      <c r="I202" s="374"/>
      <c r="J202" s="374"/>
      <c r="K202" s="374"/>
      <c r="L202" s="374"/>
      <c r="M202" s="374"/>
      <c r="N202" s="374"/>
      <c r="O202" s="374"/>
      <c r="P202" s="1349"/>
      <c r="Q202" s="1349"/>
      <c r="R202" s="1350"/>
      <c r="S202" s="373" t="str">
        <f t="shared" si="7"/>
        <v/>
      </c>
      <c r="AM202" s="1348" t="str">
        <f t="shared" si="6"/>
        <v/>
      </c>
      <c r="AN202" s="1348"/>
      <c r="AO202" s="1348"/>
      <c r="AP202" s="1348"/>
      <c r="AQ202" s="1348"/>
      <c r="AR202" s="1348"/>
    </row>
    <row r="203" spans="1:44" ht="52.5" customHeight="1">
      <c r="A203" s="375">
        <v>189</v>
      </c>
      <c r="B203" s="1348"/>
      <c r="C203" s="1348"/>
      <c r="D203" s="1348"/>
      <c r="E203" s="1348"/>
      <c r="F203" s="374"/>
      <c r="G203" s="374"/>
      <c r="H203" s="374"/>
      <c r="I203" s="374"/>
      <c r="J203" s="374"/>
      <c r="K203" s="374"/>
      <c r="L203" s="374"/>
      <c r="M203" s="374"/>
      <c r="N203" s="374"/>
      <c r="O203" s="374"/>
      <c r="P203" s="1349"/>
      <c r="Q203" s="1349"/>
      <c r="R203" s="1350"/>
      <c r="S203" s="373" t="str">
        <f t="shared" si="7"/>
        <v/>
      </c>
      <c r="AM203" s="1348" t="str">
        <f t="shared" si="6"/>
        <v/>
      </c>
      <c r="AN203" s="1348"/>
      <c r="AO203" s="1348"/>
      <c r="AP203" s="1348"/>
      <c r="AQ203" s="1348"/>
      <c r="AR203" s="1348"/>
    </row>
    <row r="204" spans="1:44" ht="52.5" customHeight="1" thickBot="1">
      <c r="A204" s="372">
        <v>190</v>
      </c>
      <c r="B204" s="1344"/>
      <c r="C204" s="1344"/>
      <c r="D204" s="1344"/>
      <c r="E204" s="1344"/>
      <c r="F204" s="371"/>
      <c r="G204" s="371"/>
      <c r="H204" s="371"/>
      <c r="I204" s="371"/>
      <c r="J204" s="371"/>
      <c r="K204" s="371"/>
      <c r="L204" s="371"/>
      <c r="M204" s="371"/>
      <c r="N204" s="371"/>
      <c r="O204" s="371"/>
      <c r="P204" s="1345"/>
      <c r="Q204" s="1345"/>
      <c r="R204" s="1346"/>
      <c r="S204" s="370" t="str">
        <f t="shared" si="7"/>
        <v/>
      </c>
      <c r="AM204" s="1348" t="str">
        <f t="shared" ref="AM204:AM267" si="8">F207&amp;G207&amp;I207</f>
        <v/>
      </c>
      <c r="AN204" s="1348"/>
      <c r="AO204" s="1348"/>
      <c r="AP204" s="1348"/>
      <c r="AQ204" s="1348"/>
      <c r="AR204" s="1348"/>
    </row>
    <row r="205" spans="1:44" ht="52.5" customHeight="1">
      <c r="A205" s="380">
        <v>191</v>
      </c>
      <c r="B205" s="1351"/>
      <c r="C205" s="1351"/>
      <c r="D205" s="1351"/>
      <c r="E205" s="1351"/>
      <c r="F205" s="379"/>
      <c r="G205" s="379"/>
      <c r="H205" s="379"/>
      <c r="I205" s="379"/>
      <c r="J205" s="379"/>
      <c r="K205" s="379"/>
      <c r="L205" s="379"/>
      <c r="M205" s="379"/>
      <c r="N205" s="379"/>
      <c r="O205" s="379"/>
      <c r="P205" s="1352"/>
      <c r="Q205" s="1352"/>
      <c r="R205" s="1353"/>
      <c r="S205" s="378" t="str">
        <f t="shared" si="7"/>
        <v/>
      </c>
      <c r="AM205" s="1348" t="str">
        <f t="shared" si="8"/>
        <v/>
      </c>
      <c r="AN205" s="1348"/>
      <c r="AO205" s="1348"/>
      <c r="AP205" s="1348"/>
      <c r="AQ205" s="1348"/>
      <c r="AR205" s="1348"/>
    </row>
    <row r="206" spans="1:44" ht="52.5" customHeight="1">
      <c r="A206" s="375">
        <v>192</v>
      </c>
      <c r="B206" s="1348"/>
      <c r="C206" s="1348"/>
      <c r="D206" s="1348"/>
      <c r="E206" s="1348"/>
      <c r="F206" s="374"/>
      <c r="G206" s="374"/>
      <c r="H206" s="374"/>
      <c r="I206" s="374"/>
      <c r="J206" s="374"/>
      <c r="K206" s="374"/>
      <c r="L206" s="374"/>
      <c r="M206" s="374"/>
      <c r="N206" s="374"/>
      <c r="O206" s="374"/>
      <c r="P206" s="1349"/>
      <c r="Q206" s="1349"/>
      <c r="R206" s="1350"/>
      <c r="S206" s="373" t="str">
        <f t="shared" si="7"/>
        <v/>
      </c>
      <c r="AM206" s="1348" t="str">
        <f t="shared" si="8"/>
        <v/>
      </c>
      <c r="AN206" s="1348"/>
      <c r="AO206" s="1348"/>
      <c r="AP206" s="1348"/>
      <c r="AQ206" s="1348"/>
      <c r="AR206" s="1348"/>
    </row>
    <row r="207" spans="1:44" ht="52.5" customHeight="1">
      <c r="A207" s="375">
        <v>193</v>
      </c>
      <c r="B207" s="1348"/>
      <c r="C207" s="1348"/>
      <c r="D207" s="1348"/>
      <c r="E207" s="1348"/>
      <c r="F207" s="374"/>
      <c r="G207" s="374"/>
      <c r="H207" s="374"/>
      <c r="I207" s="374"/>
      <c r="J207" s="374"/>
      <c r="K207" s="374"/>
      <c r="L207" s="374"/>
      <c r="M207" s="374"/>
      <c r="N207" s="374"/>
      <c r="O207" s="374"/>
      <c r="P207" s="1349"/>
      <c r="Q207" s="1349"/>
      <c r="R207" s="1350"/>
      <c r="S207" s="373" t="str">
        <f t="shared" ref="S207:S270" si="9">IFERROR(VLOOKUP(AM204,$AI$14:$AJ$65,2,FALSE),"")</f>
        <v/>
      </c>
      <c r="AM207" s="1348" t="str">
        <f t="shared" si="8"/>
        <v/>
      </c>
      <c r="AN207" s="1348"/>
      <c r="AO207" s="1348"/>
      <c r="AP207" s="1348"/>
      <c r="AQ207" s="1348"/>
      <c r="AR207" s="1348"/>
    </row>
    <row r="208" spans="1:44" ht="52.5" customHeight="1">
      <c r="A208" s="375">
        <v>194</v>
      </c>
      <c r="B208" s="1348"/>
      <c r="C208" s="1348"/>
      <c r="D208" s="1348"/>
      <c r="E208" s="1348"/>
      <c r="F208" s="374"/>
      <c r="G208" s="374"/>
      <c r="H208" s="374"/>
      <c r="I208" s="374"/>
      <c r="J208" s="374"/>
      <c r="K208" s="374"/>
      <c r="L208" s="374"/>
      <c r="M208" s="374"/>
      <c r="N208" s="374"/>
      <c r="O208" s="374"/>
      <c r="P208" s="1349"/>
      <c r="Q208" s="1349"/>
      <c r="R208" s="1350"/>
      <c r="S208" s="373" t="str">
        <f t="shared" si="9"/>
        <v/>
      </c>
      <c r="AM208" s="1348" t="str">
        <f t="shared" si="8"/>
        <v/>
      </c>
      <c r="AN208" s="1348"/>
      <c r="AO208" s="1348"/>
      <c r="AP208" s="1348"/>
      <c r="AQ208" s="1348"/>
      <c r="AR208" s="1348"/>
    </row>
    <row r="209" spans="1:44" ht="52.5" customHeight="1">
      <c r="A209" s="375">
        <v>195</v>
      </c>
      <c r="B209" s="1348"/>
      <c r="C209" s="1348"/>
      <c r="D209" s="1348"/>
      <c r="E209" s="1348"/>
      <c r="F209" s="374"/>
      <c r="G209" s="374"/>
      <c r="H209" s="374"/>
      <c r="I209" s="374"/>
      <c r="J209" s="374"/>
      <c r="K209" s="374"/>
      <c r="L209" s="374"/>
      <c r="M209" s="374"/>
      <c r="N209" s="374"/>
      <c r="O209" s="374"/>
      <c r="P209" s="1349"/>
      <c r="Q209" s="1349"/>
      <c r="R209" s="1350"/>
      <c r="S209" s="373" t="str">
        <f t="shared" si="9"/>
        <v/>
      </c>
      <c r="AM209" s="1348" t="str">
        <f t="shared" si="8"/>
        <v/>
      </c>
      <c r="AN209" s="1348"/>
      <c r="AO209" s="1348"/>
      <c r="AP209" s="1348"/>
      <c r="AQ209" s="1348"/>
      <c r="AR209" s="1348"/>
    </row>
    <row r="210" spans="1:44" ht="52.5" customHeight="1">
      <c r="A210" s="375">
        <v>196</v>
      </c>
      <c r="B210" s="1348"/>
      <c r="C210" s="1348"/>
      <c r="D210" s="1348"/>
      <c r="E210" s="1348"/>
      <c r="F210" s="374"/>
      <c r="G210" s="374"/>
      <c r="H210" s="374"/>
      <c r="I210" s="374"/>
      <c r="J210" s="374"/>
      <c r="K210" s="374"/>
      <c r="L210" s="374"/>
      <c r="M210" s="374"/>
      <c r="N210" s="374"/>
      <c r="O210" s="374"/>
      <c r="P210" s="1349"/>
      <c r="Q210" s="1349"/>
      <c r="R210" s="1350"/>
      <c r="S210" s="373" t="str">
        <f t="shared" si="9"/>
        <v/>
      </c>
      <c r="AM210" s="1348" t="str">
        <f t="shared" si="8"/>
        <v/>
      </c>
      <c r="AN210" s="1348"/>
      <c r="AO210" s="1348"/>
      <c r="AP210" s="1348"/>
      <c r="AQ210" s="1348"/>
      <c r="AR210" s="1348"/>
    </row>
    <row r="211" spans="1:44" ht="52.5" customHeight="1">
      <c r="A211" s="375">
        <v>197</v>
      </c>
      <c r="B211" s="1348"/>
      <c r="C211" s="1348"/>
      <c r="D211" s="1348"/>
      <c r="E211" s="1348"/>
      <c r="F211" s="374"/>
      <c r="G211" s="374"/>
      <c r="H211" s="374"/>
      <c r="I211" s="374"/>
      <c r="J211" s="374"/>
      <c r="K211" s="374"/>
      <c r="L211" s="374"/>
      <c r="M211" s="374"/>
      <c r="N211" s="374"/>
      <c r="O211" s="374"/>
      <c r="P211" s="1349"/>
      <c r="Q211" s="1349"/>
      <c r="R211" s="1350"/>
      <c r="S211" s="373" t="str">
        <f t="shared" si="9"/>
        <v/>
      </c>
      <c r="AM211" s="1348" t="str">
        <f t="shared" si="8"/>
        <v/>
      </c>
      <c r="AN211" s="1348"/>
      <c r="AO211" s="1348"/>
      <c r="AP211" s="1348"/>
      <c r="AQ211" s="1348"/>
      <c r="AR211" s="1348"/>
    </row>
    <row r="212" spans="1:44" ht="52.5" customHeight="1">
      <c r="A212" s="375">
        <v>198</v>
      </c>
      <c r="B212" s="1348"/>
      <c r="C212" s="1348"/>
      <c r="D212" s="1348"/>
      <c r="E212" s="1348"/>
      <c r="F212" s="374"/>
      <c r="G212" s="374"/>
      <c r="H212" s="374"/>
      <c r="I212" s="374"/>
      <c r="J212" s="374"/>
      <c r="K212" s="374"/>
      <c r="L212" s="374"/>
      <c r="M212" s="374"/>
      <c r="N212" s="374"/>
      <c r="O212" s="374"/>
      <c r="P212" s="1349"/>
      <c r="Q212" s="1349"/>
      <c r="R212" s="1350"/>
      <c r="S212" s="373" t="str">
        <f t="shared" si="9"/>
        <v/>
      </c>
      <c r="AM212" s="1348" t="str">
        <f t="shared" si="8"/>
        <v/>
      </c>
      <c r="AN212" s="1348"/>
      <c r="AO212" s="1348"/>
      <c r="AP212" s="1348"/>
      <c r="AQ212" s="1348"/>
      <c r="AR212" s="1348"/>
    </row>
    <row r="213" spans="1:44" ht="52.5" customHeight="1">
      <c r="A213" s="375">
        <v>199</v>
      </c>
      <c r="B213" s="1348"/>
      <c r="C213" s="1348"/>
      <c r="D213" s="1348"/>
      <c r="E213" s="1348"/>
      <c r="F213" s="374"/>
      <c r="G213" s="374"/>
      <c r="H213" s="374"/>
      <c r="I213" s="374"/>
      <c r="J213" s="374"/>
      <c r="K213" s="374"/>
      <c r="L213" s="374"/>
      <c r="M213" s="374"/>
      <c r="N213" s="374"/>
      <c r="O213" s="374"/>
      <c r="P213" s="1349"/>
      <c r="Q213" s="1349"/>
      <c r="R213" s="1350"/>
      <c r="S213" s="373" t="str">
        <f t="shared" si="9"/>
        <v/>
      </c>
      <c r="AM213" s="1348" t="str">
        <f t="shared" si="8"/>
        <v/>
      </c>
      <c r="AN213" s="1348"/>
      <c r="AO213" s="1348"/>
      <c r="AP213" s="1348"/>
      <c r="AQ213" s="1348"/>
      <c r="AR213" s="1348"/>
    </row>
    <row r="214" spans="1:44" ht="52.5" customHeight="1">
      <c r="A214" s="375">
        <v>200</v>
      </c>
      <c r="B214" s="1348"/>
      <c r="C214" s="1348"/>
      <c r="D214" s="1348"/>
      <c r="E214" s="1348"/>
      <c r="F214" s="374"/>
      <c r="G214" s="374"/>
      <c r="H214" s="374"/>
      <c r="I214" s="374"/>
      <c r="J214" s="374"/>
      <c r="K214" s="374"/>
      <c r="L214" s="374"/>
      <c r="M214" s="374"/>
      <c r="N214" s="374"/>
      <c r="O214" s="374"/>
      <c r="P214" s="1349"/>
      <c r="Q214" s="1349"/>
      <c r="R214" s="1350"/>
      <c r="S214" s="373" t="str">
        <f t="shared" si="9"/>
        <v/>
      </c>
      <c r="AM214" s="1348" t="str">
        <f t="shared" si="8"/>
        <v/>
      </c>
      <c r="AN214" s="1348"/>
      <c r="AO214" s="1348"/>
      <c r="AP214" s="1348"/>
      <c r="AQ214" s="1348"/>
      <c r="AR214" s="1348"/>
    </row>
    <row r="215" spans="1:44" ht="52.5" customHeight="1">
      <c r="A215" s="377">
        <v>201</v>
      </c>
      <c r="B215" s="1348"/>
      <c r="C215" s="1348"/>
      <c r="D215" s="1348"/>
      <c r="E215" s="1348"/>
      <c r="F215" s="376"/>
      <c r="G215" s="376"/>
      <c r="H215" s="376"/>
      <c r="I215" s="376"/>
      <c r="J215" s="376"/>
      <c r="K215" s="376"/>
      <c r="L215" s="376"/>
      <c r="M215" s="376"/>
      <c r="N215" s="376"/>
      <c r="O215" s="376"/>
      <c r="P215" s="1349"/>
      <c r="Q215" s="1349"/>
      <c r="R215" s="1350"/>
      <c r="S215" s="373" t="str">
        <f t="shared" si="9"/>
        <v/>
      </c>
      <c r="AM215" s="1348" t="str">
        <f t="shared" si="8"/>
        <v/>
      </c>
      <c r="AN215" s="1348"/>
      <c r="AO215" s="1348"/>
      <c r="AP215" s="1348"/>
      <c r="AQ215" s="1348"/>
      <c r="AR215" s="1348"/>
    </row>
    <row r="216" spans="1:44" ht="52.5" customHeight="1">
      <c r="A216" s="375">
        <v>202</v>
      </c>
      <c r="B216" s="1348"/>
      <c r="C216" s="1348"/>
      <c r="D216" s="1348"/>
      <c r="E216" s="1348"/>
      <c r="F216" s="374"/>
      <c r="G216" s="374"/>
      <c r="H216" s="374"/>
      <c r="I216" s="374"/>
      <c r="J216" s="374"/>
      <c r="K216" s="374"/>
      <c r="L216" s="374"/>
      <c r="M216" s="374"/>
      <c r="N216" s="374"/>
      <c r="O216" s="374"/>
      <c r="P216" s="1349"/>
      <c r="Q216" s="1349"/>
      <c r="R216" s="1350"/>
      <c r="S216" s="373" t="str">
        <f t="shared" si="9"/>
        <v/>
      </c>
      <c r="AM216" s="1348" t="str">
        <f t="shared" si="8"/>
        <v/>
      </c>
      <c r="AN216" s="1348"/>
      <c r="AO216" s="1348"/>
      <c r="AP216" s="1348"/>
      <c r="AQ216" s="1348"/>
      <c r="AR216" s="1348"/>
    </row>
    <row r="217" spans="1:44" ht="52.5" customHeight="1">
      <c r="A217" s="375">
        <v>203</v>
      </c>
      <c r="B217" s="1348"/>
      <c r="C217" s="1348"/>
      <c r="D217" s="1348"/>
      <c r="E217" s="1348"/>
      <c r="F217" s="374"/>
      <c r="G217" s="374"/>
      <c r="H217" s="374"/>
      <c r="I217" s="374"/>
      <c r="J217" s="374"/>
      <c r="K217" s="374"/>
      <c r="L217" s="374"/>
      <c r="M217" s="374"/>
      <c r="N217" s="374"/>
      <c r="O217" s="374"/>
      <c r="P217" s="1349"/>
      <c r="Q217" s="1349"/>
      <c r="R217" s="1350"/>
      <c r="S217" s="373" t="str">
        <f t="shared" si="9"/>
        <v/>
      </c>
      <c r="AM217" s="1348" t="str">
        <f t="shared" si="8"/>
        <v/>
      </c>
      <c r="AN217" s="1348"/>
      <c r="AO217" s="1348"/>
      <c r="AP217" s="1348"/>
      <c r="AQ217" s="1348"/>
      <c r="AR217" s="1348"/>
    </row>
    <row r="218" spans="1:44" ht="52.5" customHeight="1">
      <c r="A218" s="375">
        <v>204</v>
      </c>
      <c r="B218" s="1348"/>
      <c r="C218" s="1348"/>
      <c r="D218" s="1348"/>
      <c r="E218" s="1348"/>
      <c r="F218" s="374"/>
      <c r="G218" s="374"/>
      <c r="H218" s="374"/>
      <c r="I218" s="374"/>
      <c r="J218" s="374"/>
      <c r="K218" s="374"/>
      <c r="L218" s="374"/>
      <c r="M218" s="374"/>
      <c r="N218" s="374"/>
      <c r="O218" s="374"/>
      <c r="P218" s="1349"/>
      <c r="Q218" s="1349"/>
      <c r="R218" s="1350"/>
      <c r="S218" s="373" t="str">
        <f t="shared" si="9"/>
        <v/>
      </c>
      <c r="AM218" s="1348" t="str">
        <f t="shared" si="8"/>
        <v/>
      </c>
      <c r="AN218" s="1348"/>
      <c r="AO218" s="1348"/>
      <c r="AP218" s="1348"/>
      <c r="AQ218" s="1348"/>
      <c r="AR218" s="1348"/>
    </row>
    <row r="219" spans="1:44" ht="52.5" customHeight="1">
      <c r="A219" s="375">
        <v>205</v>
      </c>
      <c r="B219" s="1348"/>
      <c r="C219" s="1348"/>
      <c r="D219" s="1348"/>
      <c r="E219" s="1348"/>
      <c r="F219" s="374"/>
      <c r="G219" s="374"/>
      <c r="H219" s="374"/>
      <c r="I219" s="374"/>
      <c r="J219" s="374"/>
      <c r="K219" s="374"/>
      <c r="L219" s="374"/>
      <c r="M219" s="374"/>
      <c r="N219" s="374"/>
      <c r="O219" s="374"/>
      <c r="P219" s="1349"/>
      <c r="Q219" s="1349"/>
      <c r="R219" s="1350"/>
      <c r="S219" s="373" t="str">
        <f t="shared" si="9"/>
        <v/>
      </c>
      <c r="AM219" s="1348" t="str">
        <f t="shared" si="8"/>
        <v/>
      </c>
      <c r="AN219" s="1348"/>
      <c r="AO219" s="1348"/>
      <c r="AP219" s="1348"/>
      <c r="AQ219" s="1348"/>
      <c r="AR219" s="1348"/>
    </row>
    <row r="220" spans="1:44" ht="52.5" customHeight="1">
      <c r="A220" s="375">
        <v>206</v>
      </c>
      <c r="B220" s="1348"/>
      <c r="C220" s="1348"/>
      <c r="D220" s="1348"/>
      <c r="E220" s="1348"/>
      <c r="F220" s="374"/>
      <c r="G220" s="374"/>
      <c r="H220" s="374"/>
      <c r="I220" s="374"/>
      <c r="J220" s="374"/>
      <c r="K220" s="374"/>
      <c r="L220" s="374"/>
      <c r="M220" s="374"/>
      <c r="N220" s="374"/>
      <c r="O220" s="374"/>
      <c r="P220" s="1349"/>
      <c r="Q220" s="1349"/>
      <c r="R220" s="1350"/>
      <c r="S220" s="373" t="str">
        <f t="shared" si="9"/>
        <v/>
      </c>
      <c r="AM220" s="1348" t="str">
        <f t="shared" si="8"/>
        <v/>
      </c>
      <c r="AN220" s="1348"/>
      <c r="AO220" s="1348"/>
      <c r="AP220" s="1348"/>
      <c r="AQ220" s="1348"/>
      <c r="AR220" s="1348"/>
    </row>
    <row r="221" spans="1:44" ht="52.5" customHeight="1">
      <c r="A221" s="375">
        <v>207</v>
      </c>
      <c r="B221" s="1348"/>
      <c r="C221" s="1348"/>
      <c r="D221" s="1348"/>
      <c r="E221" s="1348"/>
      <c r="F221" s="374"/>
      <c r="G221" s="374"/>
      <c r="H221" s="374"/>
      <c r="I221" s="374"/>
      <c r="J221" s="374"/>
      <c r="K221" s="374"/>
      <c r="L221" s="374"/>
      <c r="M221" s="374"/>
      <c r="N221" s="374"/>
      <c r="O221" s="374"/>
      <c r="P221" s="1349"/>
      <c r="Q221" s="1349"/>
      <c r="R221" s="1350"/>
      <c r="S221" s="373" t="str">
        <f t="shared" si="9"/>
        <v/>
      </c>
      <c r="AM221" s="1348" t="str">
        <f t="shared" si="8"/>
        <v/>
      </c>
      <c r="AN221" s="1348"/>
      <c r="AO221" s="1348"/>
      <c r="AP221" s="1348"/>
      <c r="AQ221" s="1348"/>
      <c r="AR221" s="1348"/>
    </row>
    <row r="222" spans="1:44" ht="52.5" customHeight="1">
      <c r="A222" s="375">
        <v>208</v>
      </c>
      <c r="B222" s="1348"/>
      <c r="C222" s="1348"/>
      <c r="D222" s="1348"/>
      <c r="E222" s="1348"/>
      <c r="F222" s="374"/>
      <c r="G222" s="374"/>
      <c r="H222" s="374"/>
      <c r="I222" s="374"/>
      <c r="J222" s="374"/>
      <c r="K222" s="374"/>
      <c r="L222" s="374"/>
      <c r="M222" s="374"/>
      <c r="N222" s="374"/>
      <c r="O222" s="374"/>
      <c r="P222" s="1349"/>
      <c r="Q222" s="1349"/>
      <c r="R222" s="1350"/>
      <c r="S222" s="373" t="str">
        <f t="shared" si="9"/>
        <v/>
      </c>
      <c r="AM222" s="1348" t="str">
        <f t="shared" si="8"/>
        <v/>
      </c>
      <c r="AN222" s="1348"/>
      <c r="AO222" s="1348"/>
      <c r="AP222" s="1348"/>
      <c r="AQ222" s="1348"/>
      <c r="AR222" s="1348"/>
    </row>
    <row r="223" spans="1:44" ht="52.5" customHeight="1">
      <c r="A223" s="375">
        <v>209</v>
      </c>
      <c r="B223" s="1348"/>
      <c r="C223" s="1348"/>
      <c r="D223" s="1348"/>
      <c r="E223" s="1348"/>
      <c r="F223" s="374"/>
      <c r="G223" s="374"/>
      <c r="H223" s="374"/>
      <c r="I223" s="374"/>
      <c r="J223" s="374"/>
      <c r="K223" s="374"/>
      <c r="L223" s="374"/>
      <c r="M223" s="374"/>
      <c r="N223" s="374"/>
      <c r="O223" s="374"/>
      <c r="P223" s="1349"/>
      <c r="Q223" s="1349"/>
      <c r="R223" s="1350"/>
      <c r="S223" s="373" t="str">
        <f t="shared" si="9"/>
        <v/>
      </c>
      <c r="AM223" s="1348" t="str">
        <f t="shared" si="8"/>
        <v/>
      </c>
      <c r="AN223" s="1348"/>
      <c r="AO223" s="1348"/>
      <c r="AP223" s="1348"/>
      <c r="AQ223" s="1348"/>
      <c r="AR223" s="1348"/>
    </row>
    <row r="224" spans="1:44" ht="52.5" customHeight="1">
      <c r="A224" s="375">
        <v>210</v>
      </c>
      <c r="B224" s="1348"/>
      <c r="C224" s="1348"/>
      <c r="D224" s="1348"/>
      <c r="E224" s="1348"/>
      <c r="F224" s="374"/>
      <c r="G224" s="374"/>
      <c r="H224" s="374"/>
      <c r="I224" s="374"/>
      <c r="J224" s="374"/>
      <c r="K224" s="374"/>
      <c r="L224" s="374"/>
      <c r="M224" s="374"/>
      <c r="N224" s="374"/>
      <c r="O224" s="374"/>
      <c r="P224" s="1349"/>
      <c r="Q224" s="1349"/>
      <c r="R224" s="1350"/>
      <c r="S224" s="373" t="str">
        <f t="shared" si="9"/>
        <v/>
      </c>
      <c r="AM224" s="1348" t="str">
        <f t="shared" si="8"/>
        <v/>
      </c>
      <c r="AN224" s="1348"/>
      <c r="AO224" s="1348"/>
      <c r="AP224" s="1348"/>
      <c r="AQ224" s="1348"/>
      <c r="AR224" s="1348"/>
    </row>
    <row r="225" spans="1:44" ht="52.5" customHeight="1">
      <c r="A225" s="375">
        <v>211</v>
      </c>
      <c r="B225" s="1348"/>
      <c r="C225" s="1348"/>
      <c r="D225" s="1348"/>
      <c r="E225" s="1348"/>
      <c r="F225" s="374"/>
      <c r="G225" s="374"/>
      <c r="H225" s="374"/>
      <c r="I225" s="374"/>
      <c r="J225" s="374"/>
      <c r="K225" s="374"/>
      <c r="L225" s="374"/>
      <c r="M225" s="374"/>
      <c r="N225" s="374"/>
      <c r="O225" s="374"/>
      <c r="P225" s="1349"/>
      <c r="Q225" s="1349"/>
      <c r="R225" s="1350"/>
      <c r="S225" s="373" t="str">
        <f t="shared" si="9"/>
        <v/>
      </c>
      <c r="AM225" s="1348" t="str">
        <f t="shared" si="8"/>
        <v/>
      </c>
      <c r="AN225" s="1348"/>
      <c r="AO225" s="1348"/>
      <c r="AP225" s="1348"/>
      <c r="AQ225" s="1348"/>
      <c r="AR225" s="1348"/>
    </row>
    <row r="226" spans="1:44" ht="52.5" customHeight="1">
      <c r="A226" s="375">
        <v>212</v>
      </c>
      <c r="B226" s="1348"/>
      <c r="C226" s="1348"/>
      <c r="D226" s="1348"/>
      <c r="E226" s="1348"/>
      <c r="F226" s="374"/>
      <c r="G226" s="374"/>
      <c r="H226" s="374"/>
      <c r="I226" s="374"/>
      <c r="J226" s="374"/>
      <c r="K226" s="374"/>
      <c r="L226" s="374"/>
      <c r="M226" s="374"/>
      <c r="N226" s="374"/>
      <c r="O226" s="374"/>
      <c r="P226" s="1349"/>
      <c r="Q226" s="1349"/>
      <c r="R226" s="1350"/>
      <c r="S226" s="373" t="str">
        <f t="shared" si="9"/>
        <v/>
      </c>
      <c r="AM226" s="1348" t="str">
        <f t="shared" si="8"/>
        <v/>
      </c>
      <c r="AN226" s="1348"/>
      <c r="AO226" s="1348"/>
      <c r="AP226" s="1348"/>
      <c r="AQ226" s="1348"/>
      <c r="AR226" s="1348"/>
    </row>
    <row r="227" spans="1:44" ht="52.5" customHeight="1">
      <c r="A227" s="375">
        <v>213</v>
      </c>
      <c r="B227" s="1348"/>
      <c r="C227" s="1348"/>
      <c r="D227" s="1348"/>
      <c r="E227" s="1348"/>
      <c r="F227" s="374"/>
      <c r="G227" s="374"/>
      <c r="H227" s="374"/>
      <c r="I227" s="374"/>
      <c r="J227" s="374"/>
      <c r="K227" s="374"/>
      <c r="L227" s="374"/>
      <c r="M227" s="374"/>
      <c r="N227" s="374"/>
      <c r="O227" s="374"/>
      <c r="P227" s="1349"/>
      <c r="Q227" s="1349"/>
      <c r="R227" s="1350"/>
      <c r="S227" s="373" t="str">
        <f t="shared" si="9"/>
        <v/>
      </c>
      <c r="AM227" s="1348" t="str">
        <f t="shared" si="8"/>
        <v/>
      </c>
      <c r="AN227" s="1348"/>
      <c r="AO227" s="1348"/>
      <c r="AP227" s="1348"/>
      <c r="AQ227" s="1348"/>
      <c r="AR227" s="1348"/>
    </row>
    <row r="228" spans="1:44" ht="52.5" customHeight="1">
      <c r="A228" s="375">
        <v>214</v>
      </c>
      <c r="B228" s="1348"/>
      <c r="C228" s="1348"/>
      <c r="D228" s="1348"/>
      <c r="E228" s="1348"/>
      <c r="F228" s="374"/>
      <c r="G228" s="374"/>
      <c r="H228" s="374"/>
      <c r="I228" s="374"/>
      <c r="J228" s="374"/>
      <c r="K228" s="374"/>
      <c r="L228" s="374"/>
      <c r="M228" s="374"/>
      <c r="N228" s="374"/>
      <c r="O228" s="374"/>
      <c r="P228" s="1349"/>
      <c r="Q228" s="1349"/>
      <c r="R228" s="1350"/>
      <c r="S228" s="373" t="str">
        <f t="shared" si="9"/>
        <v/>
      </c>
      <c r="AM228" s="1348" t="str">
        <f t="shared" si="8"/>
        <v/>
      </c>
      <c r="AN228" s="1348"/>
      <c r="AO228" s="1348"/>
      <c r="AP228" s="1348"/>
      <c r="AQ228" s="1348"/>
      <c r="AR228" s="1348"/>
    </row>
    <row r="229" spans="1:44" ht="52.5" customHeight="1">
      <c r="A229" s="375">
        <v>215</v>
      </c>
      <c r="B229" s="1348"/>
      <c r="C229" s="1348"/>
      <c r="D229" s="1348"/>
      <c r="E229" s="1348"/>
      <c r="F229" s="374"/>
      <c r="G229" s="374"/>
      <c r="H229" s="374"/>
      <c r="I229" s="374"/>
      <c r="J229" s="374"/>
      <c r="K229" s="374"/>
      <c r="L229" s="374"/>
      <c r="M229" s="374"/>
      <c r="N229" s="374"/>
      <c r="O229" s="374"/>
      <c r="P229" s="1349"/>
      <c r="Q229" s="1349"/>
      <c r="R229" s="1350"/>
      <c r="S229" s="373" t="str">
        <f t="shared" si="9"/>
        <v/>
      </c>
      <c r="AM229" s="1348" t="str">
        <f t="shared" si="8"/>
        <v/>
      </c>
      <c r="AN229" s="1348"/>
      <c r="AO229" s="1348"/>
      <c r="AP229" s="1348"/>
      <c r="AQ229" s="1348"/>
      <c r="AR229" s="1348"/>
    </row>
    <row r="230" spans="1:44" ht="52.5" customHeight="1">
      <c r="A230" s="375">
        <v>216</v>
      </c>
      <c r="B230" s="1348"/>
      <c r="C230" s="1348"/>
      <c r="D230" s="1348"/>
      <c r="E230" s="1348"/>
      <c r="F230" s="374"/>
      <c r="G230" s="374"/>
      <c r="H230" s="374"/>
      <c r="I230" s="374"/>
      <c r="J230" s="374"/>
      <c r="K230" s="374"/>
      <c r="L230" s="374"/>
      <c r="M230" s="374"/>
      <c r="N230" s="374"/>
      <c r="O230" s="374"/>
      <c r="P230" s="1349"/>
      <c r="Q230" s="1349"/>
      <c r="R230" s="1350"/>
      <c r="S230" s="373" t="str">
        <f t="shared" si="9"/>
        <v/>
      </c>
      <c r="AM230" s="1348" t="str">
        <f t="shared" si="8"/>
        <v/>
      </c>
      <c r="AN230" s="1348"/>
      <c r="AO230" s="1348"/>
      <c r="AP230" s="1348"/>
      <c r="AQ230" s="1348"/>
      <c r="AR230" s="1348"/>
    </row>
    <row r="231" spans="1:44" ht="52.5" customHeight="1">
      <c r="A231" s="375">
        <v>217</v>
      </c>
      <c r="B231" s="1348"/>
      <c r="C231" s="1348"/>
      <c r="D231" s="1348"/>
      <c r="E231" s="1348"/>
      <c r="F231" s="374"/>
      <c r="G231" s="374"/>
      <c r="H231" s="374"/>
      <c r="I231" s="374"/>
      <c r="J231" s="374"/>
      <c r="K231" s="374"/>
      <c r="L231" s="374"/>
      <c r="M231" s="374"/>
      <c r="N231" s="374"/>
      <c r="O231" s="374"/>
      <c r="P231" s="1349"/>
      <c r="Q231" s="1349"/>
      <c r="R231" s="1350"/>
      <c r="S231" s="373" t="str">
        <f t="shared" si="9"/>
        <v/>
      </c>
      <c r="AM231" s="1348" t="str">
        <f t="shared" si="8"/>
        <v/>
      </c>
      <c r="AN231" s="1348"/>
      <c r="AO231" s="1348"/>
      <c r="AP231" s="1348"/>
      <c r="AQ231" s="1348"/>
      <c r="AR231" s="1348"/>
    </row>
    <row r="232" spans="1:44" ht="52.5" customHeight="1">
      <c r="A232" s="375">
        <v>218</v>
      </c>
      <c r="B232" s="1348"/>
      <c r="C232" s="1348"/>
      <c r="D232" s="1348"/>
      <c r="E232" s="1348"/>
      <c r="F232" s="374"/>
      <c r="G232" s="374"/>
      <c r="H232" s="374"/>
      <c r="I232" s="374"/>
      <c r="J232" s="374"/>
      <c r="K232" s="374"/>
      <c r="L232" s="374"/>
      <c r="M232" s="374"/>
      <c r="N232" s="374"/>
      <c r="O232" s="374"/>
      <c r="P232" s="1349"/>
      <c r="Q232" s="1349"/>
      <c r="R232" s="1350"/>
      <c r="S232" s="373" t="str">
        <f t="shared" si="9"/>
        <v/>
      </c>
      <c r="AM232" s="1348" t="str">
        <f t="shared" si="8"/>
        <v/>
      </c>
      <c r="AN232" s="1348"/>
      <c r="AO232" s="1348"/>
      <c r="AP232" s="1348"/>
      <c r="AQ232" s="1348"/>
      <c r="AR232" s="1348"/>
    </row>
    <row r="233" spans="1:44" ht="52.5" customHeight="1">
      <c r="A233" s="375">
        <v>219</v>
      </c>
      <c r="B233" s="1348"/>
      <c r="C233" s="1348"/>
      <c r="D233" s="1348"/>
      <c r="E233" s="1348"/>
      <c r="F233" s="374"/>
      <c r="G233" s="374"/>
      <c r="H233" s="374"/>
      <c r="I233" s="374"/>
      <c r="J233" s="374"/>
      <c r="K233" s="374"/>
      <c r="L233" s="374"/>
      <c r="M233" s="374"/>
      <c r="N233" s="374"/>
      <c r="O233" s="374"/>
      <c r="P233" s="1349"/>
      <c r="Q233" s="1349"/>
      <c r="R233" s="1350"/>
      <c r="S233" s="373" t="str">
        <f t="shared" si="9"/>
        <v/>
      </c>
      <c r="AM233" s="1348" t="str">
        <f t="shared" si="8"/>
        <v/>
      </c>
      <c r="AN233" s="1348"/>
      <c r="AO233" s="1348"/>
      <c r="AP233" s="1348"/>
      <c r="AQ233" s="1348"/>
      <c r="AR233" s="1348"/>
    </row>
    <row r="234" spans="1:44" ht="52.5" customHeight="1">
      <c r="A234" s="375">
        <v>220</v>
      </c>
      <c r="B234" s="1348"/>
      <c r="C234" s="1348"/>
      <c r="D234" s="1348"/>
      <c r="E234" s="1348"/>
      <c r="F234" s="374"/>
      <c r="G234" s="374"/>
      <c r="H234" s="374"/>
      <c r="I234" s="374"/>
      <c r="J234" s="374"/>
      <c r="K234" s="374"/>
      <c r="L234" s="374"/>
      <c r="M234" s="374"/>
      <c r="N234" s="374"/>
      <c r="O234" s="374"/>
      <c r="P234" s="1349"/>
      <c r="Q234" s="1349"/>
      <c r="R234" s="1350"/>
      <c r="S234" s="373" t="str">
        <f t="shared" si="9"/>
        <v/>
      </c>
      <c r="AM234" s="1348" t="str">
        <f t="shared" si="8"/>
        <v/>
      </c>
      <c r="AN234" s="1348"/>
      <c r="AO234" s="1348"/>
      <c r="AP234" s="1348"/>
      <c r="AQ234" s="1348"/>
      <c r="AR234" s="1348"/>
    </row>
    <row r="235" spans="1:44" ht="52.5" customHeight="1">
      <c r="A235" s="375">
        <v>221</v>
      </c>
      <c r="B235" s="1348"/>
      <c r="C235" s="1348"/>
      <c r="D235" s="1348"/>
      <c r="E235" s="1348"/>
      <c r="F235" s="374"/>
      <c r="G235" s="374"/>
      <c r="H235" s="374"/>
      <c r="I235" s="374"/>
      <c r="J235" s="374"/>
      <c r="K235" s="374"/>
      <c r="L235" s="374"/>
      <c r="M235" s="374"/>
      <c r="N235" s="374"/>
      <c r="O235" s="374"/>
      <c r="P235" s="1349"/>
      <c r="Q235" s="1349"/>
      <c r="R235" s="1350"/>
      <c r="S235" s="373" t="str">
        <f t="shared" si="9"/>
        <v/>
      </c>
      <c r="AM235" s="1348" t="str">
        <f t="shared" si="8"/>
        <v/>
      </c>
      <c r="AN235" s="1348"/>
      <c r="AO235" s="1348"/>
      <c r="AP235" s="1348"/>
      <c r="AQ235" s="1348"/>
      <c r="AR235" s="1348"/>
    </row>
    <row r="236" spans="1:44" ht="52.5" customHeight="1">
      <c r="A236" s="375">
        <v>222</v>
      </c>
      <c r="B236" s="1348"/>
      <c r="C236" s="1348"/>
      <c r="D236" s="1348"/>
      <c r="E236" s="1348"/>
      <c r="F236" s="374"/>
      <c r="G236" s="374"/>
      <c r="H236" s="374"/>
      <c r="I236" s="374"/>
      <c r="J236" s="374"/>
      <c r="K236" s="374"/>
      <c r="L236" s="374"/>
      <c r="M236" s="374"/>
      <c r="N236" s="374"/>
      <c r="O236" s="374"/>
      <c r="P236" s="1349"/>
      <c r="Q236" s="1349"/>
      <c r="R236" s="1350"/>
      <c r="S236" s="373" t="str">
        <f t="shared" si="9"/>
        <v/>
      </c>
      <c r="AM236" s="1348" t="str">
        <f t="shared" si="8"/>
        <v/>
      </c>
      <c r="AN236" s="1348"/>
      <c r="AO236" s="1348"/>
      <c r="AP236" s="1348"/>
      <c r="AQ236" s="1348"/>
      <c r="AR236" s="1348"/>
    </row>
    <row r="237" spans="1:44" ht="52.5" customHeight="1">
      <c r="A237" s="375">
        <v>223</v>
      </c>
      <c r="B237" s="1348"/>
      <c r="C237" s="1348"/>
      <c r="D237" s="1348"/>
      <c r="E237" s="1348"/>
      <c r="F237" s="374"/>
      <c r="G237" s="374"/>
      <c r="H237" s="374"/>
      <c r="I237" s="374"/>
      <c r="J237" s="374"/>
      <c r="K237" s="374"/>
      <c r="L237" s="374"/>
      <c r="M237" s="374"/>
      <c r="N237" s="374"/>
      <c r="O237" s="374"/>
      <c r="P237" s="1349"/>
      <c r="Q237" s="1349"/>
      <c r="R237" s="1350"/>
      <c r="S237" s="373" t="str">
        <f t="shared" si="9"/>
        <v/>
      </c>
      <c r="AM237" s="1348" t="str">
        <f t="shared" si="8"/>
        <v/>
      </c>
      <c r="AN237" s="1348"/>
      <c r="AO237" s="1348"/>
      <c r="AP237" s="1348"/>
      <c r="AQ237" s="1348"/>
      <c r="AR237" s="1348"/>
    </row>
    <row r="238" spans="1:44" ht="52.5" customHeight="1">
      <c r="A238" s="375">
        <v>224</v>
      </c>
      <c r="B238" s="1348"/>
      <c r="C238" s="1348"/>
      <c r="D238" s="1348"/>
      <c r="E238" s="1348"/>
      <c r="F238" s="374"/>
      <c r="G238" s="374"/>
      <c r="H238" s="374"/>
      <c r="I238" s="374"/>
      <c r="J238" s="374"/>
      <c r="K238" s="374"/>
      <c r="L238" s="374"/>
      <c r="M238" s="374"/>
      <c r="N238" s="374"/>
      <c r="O238" s="374"/>
      <c r="P238" s="1349"/>
      <c r="Q238" s="1349"/>
      <c r="R238" s="1350"/>
      <c r="S238" s="373" t="str">
        <f t="shared" si="9"/>
        <v/>
      </c>
      <c r="AM238" s="1348" t="str">
        <f t="shared" si="8"/>
        <v/>
      </c>
      <c r="AN238" s="1348"/>
      <c r="AO238" s="1348"/>
      <c r="AP238" s="1348"/>
      <c r="AQ238" s="1348"/>
      <c r="AR238" s="1348"/>
    </row>
    <row r="239" spans="1:44" ht="52.5" customHeight="1">
      <c r="A239" s="375">
        <v>225</v>
      </c>
      <c r="B239" s="1348"/>
      <c r="C239" s="1348"/>
      <c r="D239" s="1348"/>
      <c r="E239" s="1348"/>
      <c r="F239" s="374"/>
      <c r="G239" s="374"/>
      <c r="H239" s="374"/>
      <c r="I239" s="374"/>
      <c r="J239" s="374"/>
      <c r="K239" s="374"/>
      <c r="L239" s="374"/>
      <c r="M239" s="374"/>
      <c r="N239" s="374"/>
      <c r="O239" s="374"/>
      <c r="P239" s="1349"/>
      <c r="Q239" s="1349"/>
      <c r="R239" s="1350"/>
      <c r="S239" s="373" t="str">
        <f t="shared" si="9"/>
        <v/>
      </c>
      <c r="AM239" s="1348" t="str">
        <f t="shared" si="8"/>
        <v/>
      </c>
      <c r="AN239" s="1348"/>
      <c r="AO239" s="1348"/>
      <c r="AP239" s="1348"/>
      <c r="AQ239" s="1348"/>
      <c r="AR239" s="1348"/>
    </row>
    <row r="240" spans="1:44" ht="52.5" customHeight="1">
      <c r="A240" s="375">
        <v>226</v>
      </c>
      <c r="B240" s="1348"/>
      <c r="C240" s="1348"/>
      <c r="D240" s="1348"/>
      <c r="E240" s="1348"/>
      <c r="F240" s="374"/>
      <c r="G240" s="374"/>
      <c r="H240" s="374"/>
      <c r="I240" s="374"/>
      <c r="J240" s="374"/>
      <c r="K240" s="374"/>
      <c r="L240" s="374"/>
      <c r="M240" s="374"/>
      <c r="N240" s="374"/>
      <c r="O240" s="374"/>
      <c r="P240" s="1349"/>
      <c r="Q240" s="1349"/>
      <c r="R240" s="1350"/>
      <c r="S240" s="373" t="str">
        <f t="shared" si="9"/>
        <v/>
      </c>
      <c r="AM240" s="1348" t="str">
        <f t="shared" si="8"/>
        <v/>
      </c>
      <c r="AN240" s="1348"/>
      <c r="AO240" s="1348"/>
      <c r="AP240" s="1348"/>
      <c r="AQ240" s="1348"/>
      <c r="AR240" s="1348"/>
    </row>
    <row r="241" spans="1:44" ht="52.5" customHeight="1">
      <c r="A241" s="375">
        <v>227</v>
      </c>
      <c r="B241" s="1348"/>
      <c r="C241" s="1348"/>
      <c r="D241" s="1348"/>
      <c r="E241" s="1348"/>
      <c r="F241" s="374"/>
      <c r="G241" s="374"/>
      <c r="H241" s="374"/>
      <c r="I241" s="374"/>
      <c r="J241" s="374"/>
      <c r="K241" s="374"/>
      <c r="L241" s="374"/>
      <c r="M241" s="374"/>
      <c r="N241" s="374"/>
      <c r="O241" s="374"/>
      <c r="P241" s="1349"/>
      <c r="Q241" s="1349"/>
      <c r="R241" s="1350"/>
      <c r="S241" s="373" t="str">
        <f t="shared" si="9"/>
        <v/>
      </c>
      <c r="AM241" s="1348" t="str">
        <f t="shared" si="8"/>
        <v/>
      </c>
      <c r="AN241" s="1348"/>
      <c r="AO241" s="1348"/>
      <c r="AP241" s="1348"/>
      <c r="AQ241" s="1348"/>
      <c r="AR241" s="1348"/>
    </row>
    <row r="242" spans="1:44" ht="52.5" customHeight="1">
      <c r="A242" s="375">
        <v>228</v>
      </c>
      <c r="B242" s="1348"/>
      <c r="C242" s="1348"/>
      <c r="D242" s="1348"/>
      <c r="E242" s="1348"/>
      <c r="F242" s="374"/>
      <c r="G242" s="374"/>
      <c r="H242" s="374"/>
      <c r="I242" s="374"/>
      <c r="J242" s="374"/>
      <c r="K242" s="374"/>
      <c r="L242" s="374"/>
      <c r="M242" s="374"/>
      <c r="N242" s="374"/>
      <c r="O242" s="374"/>
      <c r="P242" s="1349"/>
      <c r="Q242" s="1349"/>
      <c r="R242" s="1350"/>
      <c r="S242" s="373" t="str">
        <f t="shared" si="9"/>
        <v/>
      </c>
      <c r="AM242" s="1348" t="str">
        <f t="shared" si="8"/>
        <v/>
      </c>
      <c r="AN242" s="1348"/>
      <c r="AO242" s="1348"/>
      <c r="AP242" s="1348"/>
      <c r="AQ242" s="1348"/>
      <c r="AR242" s="1348"/>
    </row>
    <row r="243" spans="1:44" ht="52.5" customHeight="1">
      <c r="A243" s="375">
        <v>229</v>
      </c>
      <c r="B243" s="1348"/>
      <c r="C243" s="1348"/>
      <c r="D243" s="1348"/>
      <c r="E243" s="1348"/>
      <c r="F243" s="374"/>
      <c r="G243" s="374"/>
      <c r="H243" s="374"/>
      <c r="I243" s="374"/>
      <c r="J243" s="374"/>
      <c r="K243" s="374"/>
      <c r="L243" s="374"/>
      <c r="M243" s="374"/>
      <c r="N243" s="374"/>
      <c r="O243" s="374"/>
      <c r="P243" s="1349"/>
      <c r="Q243" s="1349"/>
      <c r="R243" s="1350"/>
      <c r="S243" s="373" t="str">
        <f t="shared" si="9"/>
        <v/>
      </c>
      <c r="AM243" s="1348" t="str">
        <f t="shared" si="8"/>
        <v/>
      </c>
      <c r="AN243" s="1348"/>
      <c r="AO243" s="1348"/>
      <c r="AP243" s="1348"/>
      <c r="AQ243" s="1348"/>
      <c r="AR243" s="1348"/>
    </row>
    <row r="244" spans="1:44" ht="52.5" customHeight="1">
      <c r="A244" s="375">
        <v>230</v>
      </c>
      <c r="B244" s="1348"/>
      <c r="C244" s="1348"/>
      <c r="D244" s="1348"/>
      <c r="E244" s="1348"/>
      <c r="F244" s="374"/>
      <c r="G244" s="374"/>
      <c r="H244" s="374"/>
      <c r="I244" s="374"/>
      <c r="J244" s="374"/>
      <c r="K244" s="374"/>
      <c r="L244" s="374"/>
      <c r="M244" s="374"/>
      <c r="N244" s="374"/>
      <c r="O244" s="374"/>
      <c r="P244" s="1349"/>
      <c r="Q244" s="1349"/>
      <c r="R244" s="1350"/>
      <c r="S244" s="373" t="str">
        <f t="shared" si="9"/>
        <v/>
      </c>
      <c r="AM244" s="1348" t="str">
        <f t="shared" si="8"/>
        <v/>
      </c>
      <c r="AN244" s="1348"/>
      <c r="AO244" s="1348"/>
      <c r="AP244" s="1348"/>
      <c r="AQ244" s="1348"/>
      <c r="AR244" s="1348"/>
    </row>
    <row r="245" spans="1:44" ht="52.5" customHeight="1">
      <c r="A245" s="375">
        <v>231</v>
      </c>
      <c r="B245" s="1348"/>
      <c r="C245" s="1348"/>
      <c r="D245" s="1348"/>
      <c r="E245" s="1348"/>
      <c r="F245" s="374"/>
      <c r="G245" s="374"/>
      <c r="H245" s="374"/>
      <c r="I245" s="374"/>
      <c r="J245" s="374"/>
      <c r="K245" s="374"/>
      <c r="L245" s="374"/>
      <c r="M245" s="374"/>
      <c r="N245" s="374"/>
      <c r="O245" s="374"/>
      <c r="P245" s="1349"/>
      <c r="Q245" s="1349"/>
      <c r="R245" s="1350"/>
      <c r="S245" s="373" t="str">
        <f t="shared" si="9"/>
        <v/>
      </c>
      <c r="AM245" s="1348" t="str">
        <f t="shared" si="8"/>
        <v/>
      </c>
      <c r="AN245" s="1348"/>
      <c r="AO245" s="1348"/>
      <c r="AP245" s="1348"/>
      <c r="AQ245" s="1348"/>
      <c r="AR245" s="1348"/>
    </row>
    <row r="246" spans="1:44" ht="52.5" customHeight="1">
      <c r="A246" s="375">
        <v>232</v>
      </c>
      <c r="B246" s="1348"/>
      <c r="C246" s="1348"/>
      <c r="D246" s="1348"/>
      <c r="E246" s="1348"/>
      <c r="F246" s="374"/>
      <c r="G246" s="374"/>
      <c r="H246" s="374"/>
      <c r="I246" s="374"/>
      <c r="J246" s="374"/>
      <c r="K246" s="374"/>
      <c r="L246" s="374"/>
      <c r="M246" s="374"/>
      <c r="N246" s="374"/>
      <c r="O246" s="374"/>
      <c r="P246" s="1349"/>
      <c r="Q246" s="1349"/>
      <c r="R246" s="1350"/>
      <c r="S246" s="373" t="str">
        <f t="shared" si="9"/>
        <v/>
      </c>
      <c r="AM246" s="1348" t="str">
        <f t="shared" si="8"/>
        <v/>
      </c>
      <c r="AN246" s="1348"/>
      <c r="AO246" s="1348"/>
      <c r="AP246" s="1348"/>
      <c r="AQ246" s="1348"/>
      <c r="AR246" s="1348"/>
    </row>
    <row r="247" spans="1:44" ht="52.5" customHeight="1">
      <c r="A247" s="375">
        <v>233</v>
      </c>
      <c r="B247" s="1348"/>
      <c r="C247" s="1348"/>
      <c r="D247" s="1348"/>
      <c r="E247" s="1348"/>
      <c r="F247" s="374"/>
      <c r="G247" s="374"/>
      <c r="H247" s="374"/>
      <c r="I247" s="374"/>
      <c r="J247" s="374"/>
      <c r="K247" s="374"/>
      <c r="L247" s="374"/>
      <c r="M247" s="374"/>
      <c r="N247" s="374"/>
      <c r="O247" s="374"/>
      <c r="P247" s="1349"/>
      <c r="Q247" s="1349"/>
      <c r="R247" s="1350"/>
      <c r="S247" s="373" t="str">
        <f t="shared" si="9"/>
        <v/>
      </c>
      <c r="AM247" s="1348" t="str">
        <f t="shared" si="8"/>
        <v/>
      </c>
      <c r="AN247" s="1348"/>
      <c r="AO247" s="1348"/>
      <c r="AP247" s="1348"/>
      <c r="AQ247" s="1348"/>
      <c r="AR247" s="1348"/>
    </row>
    <row r="248" spans="1:44" ht="52.5" customHeight="1">
      <c r="A248" s="375">
        <v>234</v>
      </c>
      <c r="B248" s="1348"/>
      <c r="C248" s="1348"/>
      <c r="D248" s="1348"/>
      <c r="E248" s="1348"/>
      <c r="F248" s="374"/>
      <c r="G248" s="374"/>
      <c r="H248" s="374"/>
      <c r="I248" s="374"/>
      <c r="J248" s="374"/>
      <c r="K248" s="374"/>
      <c r="L248" s="374"/>
      <c r="M248" s="374"/>
      <c r="N248" s="374"/>
      <c r="O248" s="374"/>
      <c r="P248" s="1349"/>
      <c r="Q248" s="1349"/>
      <c r="R248" s="1350"/>
      <c r="S248" s="373" t="str">
        <f t="shared" si="9"/>
        <v/>
      </c>
      <c r="AM248" s="1348" t="str">
        <f t="shared" si="8"/>
        <v/>
      </c>
      <c r="AN248" s="1348"/>
      <c r="AO248" s="1348"/>
      <c r="AP248" s="1348"/>
      <c r="AQ248" s="1348"/>
      <c r="AR248" s="1348"/>
    </row>
    <row r="249" spans="1:44" ht="52.5" customHeight="1">
      <c r="A249" s="375">
        <v>235</v>
      </c>
      <c r="B249" s="1348"/>
      <c r="C249" s="1348"/>
      <c r="D249" s="1348"/>
      <c r="E249" s="1348"/>
      <c r="F249" s="374"/>
      <c r="G249" s="374"/>
      <c r="H249" s="374"/>
      <c r="I249" s="374"/>
      <c r="J249" s="374"/>
      <c r="K249" s="374"/>
      <c r="L249" s="374"/>
      <c r="M249" s="374"/>
      <c r="N249" s="374"/>
      <c r="O249" s="374"/>
      <c r="P249" s="1349"/>
      <c r="Q249" s="1349"/>
      <c r="R249" s="1350"/>
      <c r="S249" s="373" t="str">
        <f t="shared" si="9"/>
        <v/>
      </c>
      <c r="AM249" s="1348" t="str">
        <f t="shared" si="8"/>
        <v/>
      </c>
      <c r="AN249" s="1348"/>
      <c r="AO249" s="1348"/>
      <c r="AP249" s="1348"/>
      <c r="AQ249" s="1348"/>
      <c r="AR249" s="1348"/>
    </row>
    <row r="250" spans="1:44" ht="52.5" customHeight="1">
      <c r="A250" s="375">
        <v>236</v>
      </c>
      <c r="B250" s="1348"/>
      <c r="C250" s="1348"/>
      <c r="D250" s="1348"/>
      <c r="E250" s="1348"/>
      <c r="F250" s="374"/>
      <c r="G250" s="374"/>
      <c r="H250" s="374"/>
      <c r="I250" s="374"/>
      <c r="J250" s="374"/>
      <c r="K250" s="374"/>
      <c r="L250" s="374"/>
      <c r="M250" s="374"/>
      <c r="N250" s="374"/>
      <c r="O250" s="374"/>
      <c r="P250" s="1349"/>
      <c r="Q250" s="1349"/>
      <c r="R250" s="1350"/>
      <c r="S250" s="373" t="str">
        <f t="shared" si="9"/>
        <v/>
      </c>
      <c r="AM250" s="1348" t="str">
        <f t="shared" si="8"/>
        <v/>
      </c>
      <c r="AN250" s="1348"/>
      <c r="AO250" s="1348"/>
      <c r="AP250" s="1348"/>
      <c r="AQ250" s="1348"/>
      <c r="AR250" s="1348"/>
    </row>
    <row r="251" spans="1:44" ht="52.5" customHeight="1">
      <c r="A251" s="375">
        <v>237</v>
      </c>
      <c r="B251" s="1348"/>
      <c r="C251" s="1348"/>
      <c r="D251" s="1348"/>
      <c r="E251" s="1348"/>
      <c r="F251" s="374"/>
      <c r="G251" s="374"/>
      <c r="H251" s="374"/>
      <c r="I251" s="374"/>
      <c r="J251" s="374"/>
      <c r="K251" s="374"/>
      <c r="L251" s="374"/>
      <c r="M251" s="374"/>
      <c r="N251" s="374"/>
      <c r="O251" s="374"/>
      <c r="P251" s="1349"/>
      <c r="Q251" s="1349"/>
      <c r="R251" s="1350"/>
      <c r="S251" s="373" t="str">
        <f t="shared" si="9"/>
        <v/>
      </c>
      <c r="AM251" s="1348" t="str">
        <f t="shared" si="8"/>
        <v/>
      </c>
      <c r="AN251" s="1348"/>
      <c r="AO251" s="1348"/>
      <c r="AP251" s="1348"/>
      <c r="AQ251" s="1348"/>
      <c r="AR251" s="1348"/>
    </row>
    <row r="252" spans="1:44" ht="52.5" customHeight="1">
      <c r="A252" s="375">
        <v>238</v>
      </c>
      <c r="B252" s="1348"/>
      <c r="C252" s="1348"/>
      <c r="D252" s="1348"/>
      <c r="E252" s="1348"/>
      <c r="F252" s="374"/>
      <c r="G252" s="374"/>
      <c r="H252" s="374"/>
      <c r="I252" s="374"/>
      <c r="J252" s="374"/>
      <c r="K252" s="374"/>
      <c r="L252" s="374"/>
      <c r="M252" s="374"/>
      <c r="N252" s="374"/>
      <c r="O252" s="374"/>
      <c r="P252" s="1349"/>
      <c r="Q252" s="1349"/>
      <c r="R252" s="1350"/>
      <c r="S252" s="373" t="str">
        <f t="shared" si="9"/>
        <v/>
      </c>
      <c r="AM252" s="1348" t="str">
        <f t="shared" si="8"/>
        <v/>
      </c>
      <c r="AN252" s="1348"/>
      <c r="AO252" s="1348"/>
      <c r="AP252" s="1348"/>
      <c r="AQ252" s="1348"/>
      <c r="AR252" s="1348"/>
    </row>
    <row r="253" spans="1:44" ht="52.5" customHeight="1">
      <c r="A253" s="375">
        <v>239</v>
      </c>
      <c r="B253" s="1348"/>
      <c r="C253" s="1348"/>
      <c r="D253" s="1348"/>
      <c r="E253" s="1348"/>
      <c r="F253" s="374"/>
      <c r="G253" s="374"/>
      <c r="H253" s="374"/>
      <c r="I253" s="374"/>
      <c r="J253" s="374"/>
      <c r="K253" s="374"/>
      <c r="L253" s="374"/>
      <c r="M253" s="374"/>
      <c r="N253" s="374"/>
      <c r="O253" s="374"/>
      <c r="P253" s="1349"/>
      <c r="Q253" s="1349"/>
      <c r="R253" s="1350"/>
      <c r="S253" s="373" t="str">
        <f t="shared" si="9"/>
        <v/>
      </c>
      <c r="AM253" s="1348" t="str">
        <f t="shared" si="8"/>
        <v/>
      </c>
      <c r="AN253" s="1348"/>
      <c r="AO253" s="1348"/>
      <c r="AP253" s="1348"/>
      <c r="AQ253" s="1348"/>
      <c r="AR253" s="1348"/>
    </row>
    <row r="254" spans="1:44" ht="52.5" customHeight="1" thickBot="1">
      <c r="A254" s="372">
        <v>240</v>
      </c>
      <c r="B254" s="1344"/>
      <c r="C254" s="1344"/>
      <c r="D254" s="1344"/>
      <c r="E254" s="1344"/>
      <c r="F254" s="371"/>
      <c r="G254" s="371"/>
      <c r="H254" s="371"/>
      <c r="I254" s="371"/>
      <c r="J254" s="371"/>
      <c r="K254" s="371"/>
      <c r="L254" s="371"/>
      <c r="M254" s="371"/>
      <c r="N254" s="371"/>
      <c r="O254" s="371"/>
      <c r="P254" s="1345"/>
      <c r="Q254" s="1345"/>
      <c r="R254" s="1346"/>
      <c r="S254" s="381" t="str">
        <f t="shared" si="9"/>
        <v/>
      </c>
      <c r="AM254" s="1348" t="str">
        <f t="shared" si="8"/>
        <v/>
      </c>
      <c r="AN254" s="1348"/>
      <c r="AO254" s="1348"/>
      <c r="AP254" s="1348"/>
      <c r="AQ254" s="1348"/>
      <c r="AR254" s="1348"/>
    </row>
    <row r="255" spans="1:44" ht="52.5" customHeight="1">
      <c r="A255" s="380">
        <v>241</v>
      </c>
      <c r="B255" s="1351"/>
      <c r="C255" s="1351"/>
      <c r="D255" s="1351"/>
      <c r="E255" s="1351"/>
      <c r="F255" s="379"/>
      <c r="G255" s="379"/>
      <c r="H255" s="379"/>
      <c r="I255" s="379"/>
      <c r="J255" s="379"/>
      <c r="K255" s="379"/>
      <c r="L255" s="379"/>
      <c r="M255" s="379"/>
      <c r="N255" s="379"/>
      <c r="O255" s="379"/>
      <c r="P255" s="1352"/>
      <c r="Q255" s="1352"/>
      <c r="R255" s="1353"/>
      <c r="S255" s="378" t="str">
        <f t="shared" si="9"/>
        <v/>
      </c>
      <c r="AM255" s="1348" t="str">
        <f t="shared" si="8"/>
        <v/>
      </c>
      <c r="AN255" s="1348"/>
      <c r="AO255" s="1348"/>
      <c r="AP255" s="1348"/>
      <c r="AQ255" s="1348"/>
      <c r="AR255" s="1348"/>
    </row>
    <row r="256" spans="1:44" ht="52.5" customHeight="1">
      <c r="A256" s="375">
        <v>242</v>
      </c>
      <c r="B256" s="1348"/>
      <c r="C256" s="1348"/>
      <c r="D256" s="1348"/>
      <c r="E256" s="1348"/>
      <c r="F256" s="374"/>
      <c r="G256" s="374"/>
      <c r="H256" s="374"/>
      <c r="I256" s="374"/>
      <c r="J256" s="374"/>
      <c r="K256" s="374"/>
      <c r="L256" s="374"/>
      <c r="M256" s="374"/>
      <c r="N256" s="374"/>
      <c r="O256" s="374"/>
      <c r="P256" s="1349"/>
      <c r="Q256" s="1349"/>
      <c r="R256" s="1350"/>
      <c r="S256" s="373" t="str">
        <f t="shared" si="9"/>
        <v/>
      </c>
      <c r="AM256" s="1348" t="str">
        <f t="shared" si="8"/>
        <v/>
      </c>
      <c r="AN256" s="1348"/>
      <c r="AO256" s="1348"/>
      <c r="AP256" s="1348"/>
      <c r="AQ256" s="1348"/>
      <c r="AR256" s="1348"/>
    </row>
    <row r="257" spans="1:44" ht="52.5" customHeight="1">
      <c r="A257" s="375">
        <v>243</v>
      </c>
      <c r="B257" s="1348"/>
      <c r="C257" s="1348"/>
      <c r="D257" s="1348"/>
      <c r="E257" s="1348"/>
      <c r="F257" s="374"/>
      <c r="G257" s="374"/>
      <c r="H257" s="374"/>
      <c r="I257" s="374"/>
      <c r="J257" s="374"/>
      <c r="K257" s="374"/>
      <c r="L257" s="374"/>
      <c r="M257" s="374"/>
      <c r="N257" s="374"/>
      <c r="O257" s="374"/>
      <c r="P257" s="1349"/>
      <c r="Q257" s="1349"/>
      <c r="R257" s="1350"/>
      <c r="S257" s="373" t="str">
        <f t="shared" si="9"/>
        <v/>
      </c>
      <c r="AM257" s="1348" t="str">
        <f t="shared" si="8"/>
        <v/>
      </c>
      <c r="AN257" s="1348"/>
      <c r="AO257" s="1348"/>
      <c r="AP257" s="1348"/>
      <c r="AQ257" s="1348"/>
      <c r="AR257" s="1348"/>
    </row>
    <row r="258" spans="1:44" ht="52.5" customHeight="1">
      <c r="A258" s="375">
        <v>244</v>
      </c>
      <c r="B258" s="1348"/>
      <c r="C258" s="1348"/>
      <c r="D258" s="1348"/>
      <c r="E258" s="1348"/>
      <c r="F258" s="374"/>
      <c r="G258" s="374"/>
      <c r="H258" s="374"/>
      <c r="I258" s="374"/>
      <c r="J258" s="374"/>
      <c r="K258" s="374"/>
      <c r="L258" s="374"/>
      <c r="M258" s="374"/>
      <c r="N258" s="374"/>
      <c r="O258" s="374"/>
      <c r="P258" s="1349"/>
      <c r="Q258" s="1349"/>
      <c r="R258" s="1350"/>
      <c r="S258" s="373" t="str">
        <f t="shared" si="9"/>
        <v/>
      </c>
      <c r="AM258" s="1348" t="str">
        <f t="shared" si="8"/>
        <v/>
      </c>
      <c r="AN258" s="1348"/>
      <c r="AO258" s="1348"/>
      <c r="AP258" s="1348"/>
      <c r="AQ258" s="1348"/>
      <c r="AR258" s="1348"/>
    </row>
    <row r="259" spans="1:44" ht="52.5" customHeight="1">
      <c r="A259" s="375">
        <v>245</v>
      </c>
      <c r="B259" s="1348"/>
      <c r="C259" s="1348"/>
      <c r="D259" s="1348"/>
      <c r="E259" s="1348"/>
      <c r="F259" s="374"/>
      <c r="G259" s="374"/>
      <c r="H259" s="374"/>
      <c r="I259" s="374"/>
      <c r="J259" s="374"/>
      <c r="K259" s="374"/>
      <c r="L259" s="374"/>
      <c r="M259" s="374"/>
      <c r="N259" s="374"/>
      <c r="O259" s="374"/>
      <c r="P259" s="1349"/>
      <c r="Q259" s="1349"/>
      <c r="R259" s="1350"/>
      <c r="S259" s="373" t="str">
        <f t="shared" si="9"/>
        <v/>
      </c>
      <c r="AM259" s="1348" t="str">
        <f t="shared" si="8"/>
        <v/>
      </c>
      <c r="AN259" s="1348"/>
      <c r="AO259" s="1348"/>
      <c r="AP259" s="1348"/>
      <c r="AQ259" s="1348"/>
      <c r="AR259" s="1348"/>
    </row>
    <row r="260" spans="1:44" ht="52.5" customHeight="1">
      <c r="A260" s="375">
        <v>246</v>
      </c>
      <c r="B260" s="1348"/>
      <c r="C260" s="1348"/>
      <c r="D260" s="1348"/>
      <c r="E260" s="1348"/>
      <c r="F260" s="374"/>
      <c r="G260" s="374"/>
      <c r="H260" s="374"/>
      <c r="I260" s="374"/>
      <c r="J260" s="374"/>
      <c r="K260" s="374"/>
      <c r="L260" s="374"/>
      <c r="M260" s="374"/>
      <c r="N260" s="374"/>
      <c r="O260" s="374"/>
      <c r="P260" s="1349"/>
      <c r="Q260" s="1349"/>
      <c r="R260" s="1350"/>
      <c r="S260" s="373" t="str">
        <f t="shared" si="9"/>
        <v/>
      </c>
      <c r="AM260" s="1348" t="str">
        <f t="shared" si="8"/>
        <v/>
      </c>
      <c r="AN260" s="1348"/>
      <c r="AO260" s="1348"/>
      <c r="AP260" s="1348"/>
      <c r="AQ260" s="1348"/>
      <c r="AR260" s="1348"/>
    </row>
    <row r="261" spans="1:44" ht="52.5" customHeight="1">
      <c r="A261" s="375">
        <v>247</v>
      </c>
      <c r="B261" s="1348"/>
      <c r="C261" s="1348"/>
      <c r="D261" s="1348"/>
      <c r="E261" s="1348"/>
      <c r="F261" s="374"/>
      <c r="G261" s="374"/>
      <c r="H261" s="374"/>
      <c r="I261" s="374"/>
      <c r="J261" s="374"/>
      <c r="K261" s="374"/>
      <c r="L261" s="374"/>
      <c r="M261" s="374"/>
      <c r="N261" s="374"/>
      <c r="O261" s="374"/>
      <c r="P261" s="1349"/>
      <c r="Q261" s="1349"/>
      <c r="R261" s="1350"/>
      <c r="S261" s="373" t="str">
        <f t="shared" si="9"/>
        <v/>
      </c>
      <c r="AM261" s="1348" t="str">
        <f t="shared" si="8"/>
        <v/>
      </c>
      <c r="AN261" s="1348"/>
      <c r="AO261" s="1348"/>
      <c r="AP261" s="1348"/>
      <c r="AQ261" s="1348"/>
      <c r="AR261" s="1348"/>
    </row>
    <row r="262" spans="1:44" ht="52.5" customHeight="1">
      <c r="A262" s="375">
        <v>248</v>
      </c>
      <c r="B262" s="1348"/>
      <c r="C262" s="1348"/>
      <c r="D262" s="1348"/>
      <c r="E262" s="1348"/>
      <c r="F262" s="374"/>
      <c r="G262" s="374"/>
      <c r="H262" s="374"/>
      <c r="I262" s="374"/>
      <c r="J262" s="374"/>
      <c r="K262" s="374"/>
      <c r="L262" s="374"/>
      <c r="M262" s="374"/>
      <c r="N262" s="374"/>
      <c r="O262" s="374"/>
      <c r="P262" s="1349"/>
      <c r="Q262" s="1349"/>
      <c r="R262" s="1350"/>
      <c r="S262" s="373" t="str">
        <f t="shared" si="9"/>
        <v/>
      </c>
      <c r="AM262" s="1348" t="str">
        <f t="shared" si="8"/>
        <v/>
      </c>
      <c r="AN262" s="1348"/>
      <c r="AO262" s="1348"/>
      <c r="AP262" s="1348"/>
      <c r="AQ262" s="1348"/>
      <c r="AR262" s="1348"/>
    </row>
    <row r="263" spans="1:44" ht="52.5" customHeight="1">
      <c r="A263" s="375">
        <v>249</v>
      </c>
      <c r="B263" s="1348"/>
      <c r="C263" s="1348"/>
      <c r="D263" s="1348"/>
      <c r="E263" s="1348"/>
      <c r="F263" s="374"/>
      <c r="G263" s="374"/>
      <c r="H263" s="374"/>
      <c r="I263" s="374"/>
      <c r="J263" s="374"/>
      <c r="K263" s="374"/>
      <c r="L263" s="374"/>
      <c r="M263" s="374"/>
      <c r="N263" s="374"/>
      <c r="O263" s="374"/>
      <c r="P263" s="1349"/>
      <c r="Q263" s="1349"/>
      <c r="R263" s="1350"/>
      <c r="S263" s="373" t="str">
        <f t="shared" si="9"/>
        <v/>
      </c>
      <c r="AM263" s="1348" t="str">
        <f t="shared" si="8"/>
        <v/>
      </c>
      <c r="AN263" s="1348"/>
      <c r="AO263" s="1348"/>
      <c r="AP263" s="1348"/>
      <c r="AQ263" s="1348"/>
      <c r="AR263" s="1348"/>
    </row>
    <row r="264" spans="1:44" ht="52.5" customHeight="1">
      <c r="A264" s="375">
        <v>250</v>
      </c>
      <c r="B264" s="1348"/>
      <c r="C264" s="1348"/>
      <c r="D264" s="1348"/>
      <c r="E264" s="1348"/>
      <c r="F264" s="374"/>
      <c r="G264" s="374"/>
      <c r="H264" s="374"/>
      <c r="I264" s="374"/>
      <c r="J264" s="374"/>
      <c r="K264" s="374"/>
      <c r="L264" s="374"/>
      <c r="M264" s="374"/>
      <c r="N264" s="374"/>
      <c r="O264" s="374"/>
      <c r="P264" s="1349"/>
      <c r="Q264" s="1349"/>
      <c r="R264" s="1350"/>
      <c r="S264" s="373" t="str">
        <f t="shared" si="9"/>
        <v/>
      </c>
      <c r="AM264" s="1348" t="str">
        <f t="shared" si="8"/>
        <v/>
      </c>
      <c r="AN264" s="1348"/>
      <c r="AO264" s="1348"/>
      <c r="AP264" s="1348"/>
      <c r="AQ264" s="1348"/>
      <c r="AR264" s="1348"/>
    </row>
    <row r="265" spans="1:44" ht="52.5" customHeight="1">
      <c r="A265" s="375">
        <v>251</v>
      </c>
      <c r="B265" s="1348"/>
      <c r="C265" s="1348"/>
      <c r="D265" s="1348"/>
      <c r="E265" s="1348"/>
      <c r="F265" s="374"/>
      <c r="G265" s="374"/>
      <c r="H265" s="374"/>
      <c r="I265" s="374"/>
      <c r="J265" s="374"/>
      <c r="K265" s="374"/>
      <c r="L265" s="374"/>
      <c r="M265" s="374"/>
      <c r="N265" s="374"/>
      <c r="O265" s="374"/>
      <c r="P265" s="1349"/>
      <c r="Q265" s="1349"/>
      <c r="R265" s="1350"/>
      <c r="S265" s="373" t="str">
        <f t="shared" si="9"/>
        <v/>
      </c>
      <c r="AM265" s="1348" t="str">
        <f t="shared" si="8"/>
        <v/>
      </c>
      <c r="AN265" s="1348"/>
      <c r="AO265" s="1348"/>
      <c r="AP265" s="1348"/>
      <c r="AQ265" s="1348"/>
      <c r="AR265" s="1348"/>
    </row>
    <row r="266" spans="1:44" ht="52.5" customHeight="1">
      <c r="A266" s="375">
        <v>252</v>
      </c>
      <c r="B266" s="1348"/>
      <c r="C266" s="1348"/>
      <c r="D266" s="1348"/>
      <c r="E266" s="1348"/>
      <c r="F266" s="374"/>
      <c r="G266" s="374"/>
      <c r="H266" s="374"/>
      <c r="I266" s="374"/>
      <c r="J266" s="374"/>
      <c r="K266" s="374"/>
      <c r="L266" s="374"/>
      <c r="M266" s="374"/>
      <c r="N266" s="374"/>
      <c r="O266" s="374"/>
      <c r="P266" s="1349"/>
      <c r="Q266" s="1349"/>
      <c r="R266" s="1350"/>
      <c r="S266" s="373" t="str">
        <f t="shared" si="9"/>
        <v/>
      </c>
      <c r="AM266" s="1348" t="str">
        <f t="shared" si="8"/>
        <v/>
      </c>
      <c r="AN266" s="1348"/>
      <c r="AO266" s="1348"/>
      <c r="AP266" s="1348"/>
      <c r="AQ266" s="1348"/>
      <c r="AR266" s="1348"/>
    </row>
    <row r="267" spans="1:44" ht="52.5" customHeight="1">
      <c r="A267" s="375">
        <v>253</v>
      </c>
      <c r="B267" s="1348"/>
      <c r="C267" s="1348"/>
      <c r="D267" s="1348"/>
      <c r="E267" s="1348"/>
      <c r="F267" s="374"/>
      <c r="G267" s="374"/>
      <c r="H267" s="374"/>
      <c r="I267" s="374"/>
      <c r="J267" s="374"/>
      <c r="K267" s="374"/>
      <c r="L267" s="374"/>
      <c r="M267" s="374"/>
      <c r="N267" s="374"/>
      <c r="O267" s="374"/>
      <c r="P267" s="1349"/>
      <c r="Q267" s="1349"/>
      <c r="R267" s="1350"/>
      <c r="S267" s="373" t="str">
        <f t="shared" si="9"/>
        <v/>
      </c>
      <c r="AM267" s="1348" t="str">
        <f t="shared" si="8"/>
        <v/>
      </c>
      <c r="AN267" s="1348"/>
      <c r="AO267" s="1348"/>
      <c r="AP267" s="1348"/>
      <c r="AQ267" s="1348"/>
      <c r="AR267" s="1348"/>
    </row>
    <row r="268" spans="1:44" ht="52.5" customHeight="1">
      <c r="A268" s="375">
        <v>254</v>
      </c>
      <c r="B268" s="1348"/>
      <c r="C268" s="1348"/>
      <c r="D268" s="1348"/>
      <c r="E268" s="1348"/>
      <c r="F268" s="374"/>
      <c r="G268" s="374"/>
      <c r="H268" s="374"/>
      <c r="I268" s="374"/>
      <c r="J268" s="374"/>
      <c r="K268" s="374"/>
      <c r="L268" s="374"/>
      <c r="M268" s="374"/>
      <c r="N268" s="374"/>
      <c r="O268" s="374"/>
      <c r="P268" s="1349"/>
      <c r="Q268" s="1349"/>
      <c r="R268" s="1350"/>
      <c r="S268" s="373" t="str">
        <f t="shared" si="9"/>
        <v/>
      </c>
      <c r="AM268" s="1348" t="str">
        <f t="shared" ref="AM268:AM331" si="10">F271&amp;G271&amp;I271</f>
        <v/>
      </c>
      <c r="AN268" s="1348"/>
      <c r="AO268" s="1348"/>
      <c r="AP268" s="1348"/>
      <c r="AQ268" s="1348"/>
      <c r="AR268" s="1348"/>
    </row>
    <row r="269" spans="1:44" ht="52.5" customHeight="1">
      <c r="A269" s="375">
        <v>255</v>
      </c>
      <c r="B269" s="1348"/>
      <c r="C269" s="1348"/>
      <c r="D269" s="1348"/>
      <c r="E269" s="1348"/>
      <c r="F269" s="374"/>
      <c r="G269" s="374"/>
      <c r="H269" s="374"/>
      <c r="I269" s="374"/>
      <c r="J269" s="374"/>
      <c r="K269" s="374"/>
      <c r="L269" s="374"/>
      <c r="M269" s="374"/>
      <c r="N269" s="374"/>
      <c r="O269" s="374"/>
      <c r="P269" s="1349"/>
      <c r="Q269" s="1349"/>
      <c r="R269" s="1350"/>
      <c r="S269" s="373" t="str">
        <f t="shared" si="9"/>
        <v/>
      </c>
      <c r="AM269" s="1348" t="str">
        <f t="shared" si="10"/>
        <v/>
      </c>
      <c r="AN269" s="1348"/>
      <c r="AO269" s="1348"/>
      <c r="AP269" s="1348"/>
      <c r="AQ269" s="1348"/>
      <c r="AR269" s="1348"/>
    </row>
    <row r="270" spans="1:44" ht="52.5" customHeight="1">
      <c r="A270" s="375">
        <v>256</v>
      </c>
      <c r="B270" s="1348"/>
      <c r="C270" s="1348"/>
      <c r="D270" s="1348"/>
      <c r="E270" s="1348"/>
      <c r="F270" s="374"/>
      <c r="G270" s="374"/>
      <c r="H270" s="374"/>
      <c r="I270" s="374"/>
      <c r="J270" s="374"/>
      <c r="K270" s="374"/>
      <c r="L270" s="374"/>
      <c r="M270" s="374"/>
      <c r="N270" s="374"/>
      <c r="O270" s="374"/>
      <c r="P270" s="1349"/>
      <c r="Q270" s="1349"/>
      <c r="R270" s="1350"/>
      <c r="S270" s="373" t="str">
        <f t="shared" si="9"/>
        <v/>
      </c>
      <c r="AM270" s="1348" t="str">
        <f t="shared" si="10"/>
        <v/>
      </c>
      <c r="AN270" s="1348"/>
      <c r="AO270" s="1348"/>
      <c r="AP270" s="1348"/>
      <c r="AQ270" s="1348"/>
      <c r="AR270" s="1348"/>
    </row>
    <row r="271" spans="1:44" ht="52.5" customHeight="1">
      <c r="A271" s="375">
        <v>257</v>
      </c>
      <c r="B271" s="1348"/>
      <c r="C271" s="1348"/>
      <c r="D271" s="1348"/>
      <c r="E271" s="1348"/>
      <c r="F271" s="374"/>
      <c r="G271" s="374"/>
      <c r="H271" s="374"/>
      <c r="I271" s="374"/>
      <c r="J271" s="374"/>
      <c r="K271" s="374"/>
      <c r="L271" s="374"/>
      <c r="M271" s="374"/>
      <c r="N271" s="374"/>
      <c r="O271" s="374"/>
      <c r="P271" s="1349"/>
      <c r="Q271" s="1349"/>
      <c r="R271" s="1350"/>
      <c r="S271" s="373" t="str">
        <f t="shared" ref="S271:S334" si="11">IFERROR(VLOOKUP(AM268,$AI$14:$AJ$65,2,FALSE),"")</f>
        <v/>
      </c>
      <c r="AM271" s="1348" t="str">
        <f t="shared" si="10"/>
        <v/>
      </c>
      <c r="AN271" s="1348"/>
      <c r="AO271" s="1348"/>
      <c r="AP271" s="1348"/>
      <c r="AQ271" s="1348"/>
      <c r="AR271" s="1348"/>
    </row>
    <row r="272" spans="1:44" ht="52.5" customHeight="1">
      <c r="A272" s="375">
        <v>258</v>
      </c>
      <c r="B272" s="1348"/>
      <c r="C272" s="1348"/>
      <c r="D272" s="1348"/>
      <c r="E272" s="1348"/>
      <c r="F272" s="374"/>
      <c r="G272" s="374"/>
      <c r="H272" s="374"/>
      <c r="I272" s="374"/>
      <c r="J272" s="374"/>
      <c r="K272" s="374"/>
      <c r="L272" s="374"/>
      <c r="M272" s="374"/>
      <c r="N272" s="374"/>
      <c r="O272" s="374"/>
      <c r="P272" s="1349"/>
      <c r="Q272" s="1349"/>
      <c r="R272" s="1350"/>
      <c r="S272" s="373" t="str">
        <f t="shared" si="11"/>
        <v/>
      </c>
      <c r="AM272" s="1348" t="str">
        <f t="shared" si="10"/>
        <v/>
      </c>
      <c r="AN272" s="1348"/>
      <c r="AO272" s="1348"/>
      <c r="AP272" s="1348"/>
      <c r="AQ272" s="1348"/>
      <c r="AR272" s="1348"/>
    </row>
    <row r="273" spans="1:44" ht="52.5" customHeight="1">
      <c r="A273" s="375">
        <v>259</v>
      </c>
      <c r="B273" s="1348"/>
      <c r="C273" s="1348"/>
      <c r="D273" s="1348"/>
      <c r="E273" s="1348"/>
      <c r="F273" s="374"/>
      <c r="G273" s="374"/>
      <c r="H273" s="374"/>
      <c r="I273" s="374"/>
      <c r="J273" s="374"/>
      <c r="K273" s="374"/>
      <c r="L273" s="374"/>
      <c r="M273" s="374"/>
      <c r="N273" s="374"/>
      <c r="O273" s="374"/>
      <c r="P273" s="1349"/>
      <c r="Q273" s="1349"/>
      <c r="R273" s="1350"/>
      <c r="S273" s="373" t="str">
        <f t="shared" si="11"/>
        <v/>
      </c>
      <c r="AM273" s="1348" t="str">
        <f t="shared" si="10"/>
        <v/>
      </c>
      <c r="AN273" s="1348"/>
      <c r="AO273" s="1348"/>
      <c r="AP273" s="1348"/>
      <c r="AQ273" s="1348"/>
      <c r="AR273" s="1348"/>
    </row>
    <row r="274" spans="1:44" ht="52.5" customHeight="1">
      <c r="A274" s="375">
        <v>260</v>
      </c>
      <c r="B274" s="1348"/>
      <c r="C274" s="1348"/>
      <c r="D274" s="1348"/>
      <c r="E274" s="1348"/>
      <c r="F274" s="374"/>
      <c r="G274" s="374"/>
      <c r="H274" s="374"/>
      <c r="I274" s="374"/>
      <c r="J274" s="374"/>
      <c r="K274" s="374"/>
      <c r="L274" s="374"/>
      <c r="M274" s="374"/>
      <c r="N274" s="374"/>
      <c r="O274" s="374"/>
      <c r="P274" s="1349"/>
      <c r="Q274" s="1349"/>
      <c r="R274" s="1350"/>
      <c r="S274" s="373" t="str">
        <f t="shared" si="11"/>
        <v/>
      </c>
      <c r="AM274" s="1348" t="str">
        <f t="shared" si="10"/>
        <v/>
      </c>
      <c r="AN274" s="1348"/>
      <c r="AO274" s="1348"/>
      <c r="AP274" s="1348"/>
      <c r="AQ274" s="1348"/>
      <c r="AR274" s="1348"/>
    </row>
    <row r="275" spans="1:44" ht="52.5" customHeight="1">
      <c r="A275" s="375">
        <v>261</v>
      </c>
      <c r="B275" s="1348"/>
      <c r="C275" s="1348"/>
      <c r="D275" s="1348"/>
      <c r="E275" s="1348"/>
      <c r="F275" s="374"/>
      <c r="G275" s="374"/>
      <c r="H275" s="374"/>
      <c r="I275" s="374"/>
      <c r="J275" s="374"/>
      <c r="K275" s="374"/>
      <c r="L275" s="374"/>
      <c r="M275" s="374"/>
      <c r="N275" s="374"/>
      <c r="O275" s="374"/>
      <c r="P275" s="1349"/>
      <c r="Q275" s="1349"/>
      <c r="R275" s="1350"/>
      <c r="S275" s="373" t="str">
        <f t="shared" si="11"/>
        <v/>
      </c>
      <c r="AM275" s="1348" t="str">
        <f t="shared" si="10"/>
        <v/>
      </c>
      <c r="AN275" s="1348"/>
      <c r="AO275" s="1348"/>
      <c r="AP275" s="1348"/>
      <c r="AQ275" s="1348"/>
      <c r="AR275" s="1348"/>
    </row>
    <row r="276" spans="1:44" ht="52.5" customHeight="1">
      <c r="A276" s="375">
        <v>262</v>
      </c>
      <c r="B276" s="1348"/>
      <c r="C276" s="1348"/>
      <c r="D276" s="1348"/>
      <c r="E276" s="1348"/>
      <c r="F276" s="374"/>
      <c r="G276" s="374"/>
      <c r="H276" s="374"/>
      <c r="I276" s="374"/>
      <c r="J276" s="374"/>
      <c r="K276" s="374"/>
      <c r="L276" s="374"/>
      <c r="M276" s="374"/>
      <c r="N276" s="374"/>
      <c r="O276" s="374"/>
      <c r="P276" s="1349"/>
      <c r="Q276" s="1349"/>
      <c r="R276" s="1350"/>
      <c r="S276" s="373" t="str">
        <f t="shared" si="11"/>
        <v/>
      </c>
      <c r="AM276" s="1348" t="str">
        <f t="shared" si="10"/>
        <v/>
      </c>
      <c r="AN276" s="1348"/>
      <c r="AO276" s="1348"/>
      <c r="AP276" s="1348"/>
      <c r="AQ276" s="1348"/>
      <c r="AR276" s="1348"/>
    </row>
    <row r="277" spans="1:44" ht="52.5" customHeight="1">
      <c r="A277" s="375">
        <v>263</v>
      </c>
      <c r="B277" s="1348"/>
      <c r="C277" s="1348"/>
      <c r="D277" s="1348"/>
      <c r="E277" s="1348"/>
      <c r="F277" s="374"/>
      <c r="G277" s="374"/>
      <c r="H277" s="374"/>
      <c r="I277" s="374"/>
      <c r="J277" s="374"/>
      <c r="K277" s="374"/>
      <c r="L277" s="374"/>
      <c r="M277" s="374"/>
      <c r="N277" s="374"/>
      <c r="O277" s="374"/>
      <c r="P277" s="1349"/>
      <c r="Q277" s="1349"/>
      <c r="R277" s="1350"/>
      <c r="S277" s="373" t="str">
        <f t="shared" si="11"/>
        <v/>
      </c>
      <c r="AM277" s="1348" t="str">
        <f t="shared" si="10"/>
        <v/>
      </c>
      <c r="AN277" s="1348"/>
      <c r="AO277" s="1348"/>
      <c r="AP277" s="1348"/>
      <c r="AQ277" s="1348"/>
      <c r="AR277" s="1348"/>
    </row>
    <row r="278" spans="1:44" ht="52.5" customHeight="1">
      <c r="A278" s="375">
        <v>264</v>
      </c>
      <c r="B278" s="1348"/>
      <c r="C278" s="1348"/>
      <c r="D278" s="1348"/>
      <c r="E278" s="1348"/>
      <c r="F278" s="374"/>
      <c r="G278" s="374"/>
      <c r="H278" s="374"/>
      <c r="I278" s="374"/>
      <c r="J278" s="374"/>
      <c r="K278" s="374"/>
      <c r="L278" s="374"/>
      <c r="M278" s="374"/>
      <c r="N278" s="374"/>
      <c r="O278" s="374"/>
      <c r="P278" s="1349"/>
      <c r="Q278" s="1349"/>
      <c r="R278" s="1350"/>
      <c r="S278" s="373" t="str">
        <f t="shared" si="11"/>
        <v/>
      </c>
      <c r="AM278" s="1348" t="str">
        <f t="shared" si="10"/>
        <v/>
      </c>
      <c r="AN278" s="1348"/>
      <c r="AO278" s="1348"/>
      <c r="AP278" s="1348"/>
      <c r="AQ278" s="1348"/>
      <c r="AR278" s="1348"/>
    </row>
    <row r="279" spans="1:44" ht="52.5" customHeight="1">
      <c r="A279" s="375">
        <v>265</v>
      </c>
      <c r="B279" s="1348"/>
      <c r="C279" s="1348"/>
      <c r="D279" s="1348"/>
      <c r="E279" s="1348"/>
      <c r="F279" s="374"/>
      <c r="G279" s="374"/>
      <c r="H279" s="374"/>
      <c r="I279" s="374"/>
      <c r="J279" s="374"/>
      <c r="K279" s="374"/>
      <c r="L279" s="374"/>
      <c r="M279" s="374"/>
      <c r="N279" s="374"/>
      <c r="O279" s="374"/>
      <c r="P279" s="1349"/>
      <c r="Q279" s="1349"/>
      <c r="R279" s="1350"/>
      <c r="S279" s="373" t="str">
        <f t="shared" si="11"/>
        <v/>
      </c>
      <c r="AM279" s="1348" t="str">
        <f t="shared" si="10"/>
        <v/>
      </c>
      <c r="AN279" s="1348"/>
      <c r="AO279" s="1348"/>
      <c r="AP279" s="1348"/>
      <c r="AQ279" s="1348"/>
      <c r="AR279" s="1348"/>
    </row>
    <row r="280" spans="1:44" ht="52.5" customHeight="1">
      <c r="A280" s="375">
        <v>266</v>
      </c>
      <c r="B280" s="1348"/>
      <c r="C280" s="1348"/>
      <c r="D280" s="1348"/>
      <c r="E280" s="1348"/>
      <c r="F280" s="374"/>
      <c r="G280" s="374"/>
      <c r="H280" s="374"/>
      <c r="I280" s="374"/>
      <c r="J280" s="374"/>
      <c r="K280" s="374"/>
      <c r="L280" s="374"/>
      <c r="M280" s="374"/>
      <c r="N280" s="374"/>
      <c r="O280" s="374"/>
      <c r="P280" s="1349"/>
      <c r="Q280" s="1349"/>
      <c r="R280" s="1350"/>
      <c r="S280" s="373" t="str">
        <f t="shared" si="11"/>
        <v/>
      </c>
      <c r="AM280" s="1348" t="str">
        <f t="shared" si="10"/>
        <v/>
      </c>
      <c r="AN280" s="1348"/>
      <c r="AO280" s="1348"/>
      <c r="AP280" s="1348"/>
      <c r="AQ280" s="1348"/>
      <c r="AR280" s="1348"/>
    </row>
    <row r="281" spans="1:44" ht="52.5" customHeight="1">
      <c r="A281" s="375">
        <v>267</v>
      </c>
      <c r="B281" s="1348"/>
      <c r="C281" s="1348"/>
      <c r="D281" s="1348"/>
      <c r="E281" s="1348"/>
      <c r="F281" s="374"/>
      <c r="G281" s="374"/>
      <c r="H281" s="374"/>
      <c r="I281" s="374"/>
      <c r="J281" s="374"/>
      <c r="K281" s="374"/>
      <c r="L281" s="374"/>
      <c r="M281" s="374"/>
      <c r="N281" s="374"/>
      <c r="O281" s="374"/>
      <c r="P281" s="1349"/>
      <c r="Q281" s="1349"/>
      <c r="R281" s="1350"/>
      <c r="S281" s="373" t="str">
        <f t="shared" si="11"/>
        <v/>
      </c>
      <c r="AM281" s="1348" t="str">
        <f t="shared" si="10"/>
        <v/>
      </c>
      <c r="AN281" s="1348"/>
      <c r="AO281" s="1348"/>
      <c r="AP281" s="1348"/>
      <c r="AQ281" s="1348"/>
      <c r="AR281" s="1348"/>
    </row>
    <row r="282" spans="1:44" ht="52.5" customHeight="1">
      <c r="A282" s="375">
        <v>268</v>
      </c>
      <c r="B282" s="1348"/>
      <c r="C282" s="1348"/>
      <c r="D282" s="1348"/>
      <c r="E282" s="1348"/>
      <c r="F282" s="374"/>
      <c r="G282" s="374"/>
      <c r="H282" s="374"/>
      <c r="I282" s="374"/>
      <c r="J282" s="374"/>
      <c r="K282" s="374"/>
      <c r="L282" s="374"/>
      <c r="M282" s="374"/>
      <c r="N282" s="374"/>
      <c r="O282" s="374"/>
      <c r="P282" s="1349"/>
      <c r="Q282" s="1349"/>
      <c r="R282" s="1350"/>
      <c r="S282" s="373" t="str">
        <f t="shared" si="11"/>
        <v/>
      </c>
      <c r="AM282" s="1348" t="str">
        <f t="shared" si="10"/>
        <v/>
      </c>
      <c r="AN282" s="1348"/>
      <c r="AO282" s="1348"/>
      <c r="AP282" s="1348"/>
      <c r="AQ282" s="1348"/>
      <c r="AR282" s="1348"/>
    </row>
    <row r="283" spans="1:44" ht="52.5" customHeight="1">
      <c r="A283" s="375">
        <v>269</v>
      </c>
      <c r="B283" s="1348"/>
      <c r="C283" s="1348"/>
      <c r="D283" s="1348"/>
      <c r="E283" s="1348"/>
      <c r="F283" s="374"/>
      <c r="G283" s="374"/>
      <c r="H283" s="374"/>
      <c r="I283" s="374"/>
      <c r="J283" s="374"/>
      <c r="K283" s="374"/>
      <c r="L283" s="374"/>
      <c r="M283" s="374"/>
      <c r="N283" s="374"/>
      <c r="O283" s="374"/>
      <c r="P283" s="1349"/>
      <c r="Q283" s="1349"/>
      <c r="R283" s="1350"/>
      <c r="S283" s="373" t="str">
        <f t="shared" si="11"/>
        <v/>
      </c>
      <c r="AM283" s="1348" t="str">
        <f t="shared" si="10"/>
        <v/>
      </c>
      <c r="AN283" s="1348"/>
      <c r="AO283" s="1348"/>
      <c r="AP283" s="1348"/>
      <c r="AQ283" s="1348"/>
      <c r="AR283" s="1348"/>
    </row>
    <row r="284" spans="1:44" ht="52.5" customHeight="1">
      <c r="A284" s="375">
        <v>270</v>
      </c>
      <c r="B284" s="1348"/>
      <c r="C284" s="1348"/>
      <c r="D284" s="1348"/>
      <c r="E284" s="1348"/>
      <c r="F284" s="374"/>
      <c r="G284" s="374"/>
      <c r="H284" s="374"/>
      <c r="I284" s="374"/>
      <c r="J284" s="374"/>
      <c r="K284" s="374"/>
      <c r="L284" s="374"/>
      <c r="M284" s="374"/>
      <c r="N284" s="374"/>
      <c r="O284" s="374"/>
      <c r="P284" s="1349"/>
      <c r="Q284" s="1349"/>
      <c r="R284" s="1350"/>
      <c r="S284" s="373" t="str">
        <f t="shared" si="11"/>
        <v/>
      </c>
      <c r="AM284" s="1348" t="str">
        <f t="shared" si="10"/>
        <v/>
      </c>
      <c r="AN284" s="1348"/>
      <c r="AO284" s="1348"/>
      <c r="AP284" s="1348"/>
      <c r="AQ284" s="1348"/>
      <c r="AR284" s="1348"/>
    </row>
    <row r="285" spans="1:44" ht="52.5" customHeight="1">
      <c r="A285" s="375">
        <v>271</v>
      </c>
      <c r="B285" s="1348"/>
      <c r="C285" s="1348"/>
      <c r="D285" s="1348"/>
      <c r="E285" s="1348"/>
      <c r="F285" s="374"/>
      <c r="G285" s="374"/>
      <c r="H285" s="374"/>
      <c r="I285" s="374"/>
      <c r="J285" s="374"/>
      <c r="K285" s="374"/>
      <c r="L285" s="374"/>
      <c r="M285" s="374"/>
      <c r="N285" s="374"/>
      <c r="O285" s="374"/>
      <c r="P285" s="1349"/>
      <c r="Q285" s="1349"/>
      <c r="R285" s="1350"/>
      <c r="S285" s="373" t="str">
        <f t="shared" si="11"/>
        <v/>
      </c>
      <c r="AM285" s="1348" t="str">
        <f t="shared" si="10"/>
        <v/>
      </c>
      <c r="AN285" s="1348"/>
      <c r="AO285" s="1348"/>
      <c r="AP285" s="1348"/>
      <c r="AQ285" s="1348"/>
      <c r="AR285" s="1348"/>
    </row>
    <row r="286" spans="1:44" ht="52.5" customHeight="1">
      <c r="A286" s="375">
        <v>272</v>
      </c>
      <c r="B286" s="1348"/>
      <c r="C286" s="1348"/>
      <c r="D286" s="1348"/>
      <c r="E286" s="1348"/>
      <c r="F286" s="374"/>
      <c r="G286" s="374"/>
      <c r="H286" s="374"/>
      <c r="I286" s="374"/>
      <c r="J286" s="374"/>
      <c r="K286" s="374"/>
      <c r="L286" s="374"/>
      <c r="M286" s="374"/>
      <c r="N286" s="374"/>
      <c r="O286" s="374"/>
      <c r="P286" s="1349"/>
      <c r="Q286" s="1349"/>
      <c r="R286" s="1350"/>
      <c r="S286" s="373" t="str">
        <f t="shared" si="11"/>
        <v/>
      </c>
      <c r="AM286" s="1348" t="str">
        <f t="shared" si="10"/>
        <v/>
      </c>
      <c r="AN286" s="1348"/>
      <c r="AO286" s="1348"/>
      <c r="AP286" s="1348"/>
      <c r="AQ286" s="1348"/>
      <c r="AR286" s="1348"/>
    </row>
    <row r="287" spans="1:44" ht="52.5" customHeight="1">
      <c r="A287" s="375">
        <v>273</v>
      </c>
      <c r="B287" s="1348"/>
      <c r="C287" s="1348"/>
      <c r="D287" s="1348"/>
      <c r="E287" s="1348"/>
      <c r="F287" s="374"/>
      <c r="G287" s="374"/>
      <c r="H287" s="374"/>
      <c r="I287" s="374"/>
      <c r="J287" s="374"/>
      <c r="K287" s="374"/>
      <c r="L287" s="374"/>
      <c r="M287" s="374"/>
      <c r="N287" s="374"/>
      <c r="O287" s="374"/>
      <c r="P287" s="1349"/>
      <c r="Q287" s="1349"/>
      <c r="R287" s="1350"/>
      <c r="S287" s="373" t="str">
        <f t="shared" si="11"/>
        <v/>
      </c>
      <c r="AM287" s="1348" t="str">
        <f t="shared" si="10"/>
        <v/>
      </c>
      <c r="AN287" s="1348"/>
      <c r="AO287" s="1348"/>
      <c r="AP287" s="1348"/>
      <c r="AQ287" s="1348"/>
      <c r="AR287" s="1348"/>
    </row>
    <row r="288" spans="1:44" ht="52.5" customHeight="1">
      <c r="A288" s="375">
        <v>274</v>
      </c>
      <c r="B288" s="1348"/>
      <c r="C288" s="1348"/>
      <c r="D288" s="1348"/>
      <c r="E288" s="1348"/>
      <c r="F288" s="374"/>
      <c r="G288" s="374"/>
      <c r="H288" s="374"/>
      <c r="I288" s="374"/>
      <c r="J288" s="374"/>
      <c r="K288" s="374"/>
      <c r="L288" s="374"/>
      <c r="M288" s="374"/>
      <c r="N288" s="374"/>
      <c r="O288" s="374"/>
      <c r="P288" s="1349"/>
      <c r="Q288" s="1349"/>
      <c r="R288" s="1350"/>
      <c r="S288" s="373" t="str">
        <f t="shared" si="11"/>
        <v/>
      </c>
      <c r="AM288" s="1348" t="str">
        <f t="shared" si="10"/>
        <v/>
      </c>
      <c r="AN288" s="1348"/>
      <c r="AO288" s="1348"/>
      <c r="AP288" s="1348"/>
      <c r="AQ288" s="1348"/>
      <c r="AR288" s="1348"/>
    </row>
    <row r="289" spans="1:44" ht="52.5" customHeight="1">
      <c r="A289" s="375">
        <v>275</v>
      </c>
      <c r="B289" s="1348"/>
      <c r="C289" s="1348"/>
      <c r="D289" s="1348"/>
      <c r="E289" s="1348"/>
      <c r="F289" s="374"/>
      <c r="G289" s="374"/>
      <c r="H289" s="374"/>
      <c r="I289" s="374"/>
      <c r="J289" s="374"/>
      <c r="K289" s="374"/>
      <c r="L289" s="374"/>
      <c r="M289" s="374"/>
      <c r="N289" s="374"/>
      <c r="O289" s="374"/>
      <c r="P289" s="1349"/>
      <c r="Q289" s="1349"/>
      <c r="R289" s="1350"/>
      <c r="S289" s="373" t="str">
        <f t="shared" si="11"/>
        <v/>
      </c>
      <c r="AM289" s="1348" t="str">
        <f t="shared" si="10"/>
        <v/>
      </c>
      <c r="AN289" s="1348"/>
      <c r="AO289" s="1348"/>
      <c r="AP289" s="1348"/>
      <c r="AQ289" s="1348"/>
      <c r="AR289" s="1348"/>
    </row>
    <row r="290" spans="1:44" ht="52.5" customHeight="1">
      <c r="A290" s="375">
        <v>276</v>
      </c>
      <c r="B290" s="1348"/>
      <c r="C290" s="1348"/>
      <c r="D290" s="1348"/>
      <c r="E290" s="1348"/>
      <c r="F290" s="374"/>
      <c r="G290" s="374"/>
      <c r="H290" s="374"/>
      <c r="I290" s="374"/>
      <c r="J290" s="374"/>
      <c r="K290" s="374"/>
      <c r="L290" s="374"/>
      <c r="M290" s="374"/>
      <c r="N290" s="374"/>
      <c r="O290" s="374"/>
      <c r="P290" s="1349"/>
      <c r="Q290" s="1349"/>
      <c r="R290" s="1350"/>
      <c r="S290" s="373" t="str">
        <f t="shared" si="11"/>
        <v/>
      </c>
      <c r="AM290" s="1348" t="str">
        <f t="shared" si="10"/>
        <v/>
      </c>
      <c r="AN290" s="1348"/>
      <c r="AO290" s="1348"/>
      <c r="AP290" s="1348"/>
      <c r="AQ290" s="1348"/>
      <c r="AR290" s="1348"/>
    </row>
    <row r="291" spans="1:44" ht="52.5" customHeight="1">
      <c r="A291" s="375">
        <v>277</v>
      </c>
      <c r="B291" s="1348"/>
      <c r="C291" s="1348"/>
      <c r="D291" s="1348"/>
      <c r="E291" s="1348"/>
      <c r="F291" s="374"/>
      <c r="G291" s="374"/>
      <c r="H291" s="374"/>
      <c r="I291" s="374"/>
      <c r="J291" s="374"/>
      <c r="K291" s="374"/>
      <c r="L291" s="374"/>
      <c r="M291" s="374"/>
      <c r="N291" s="374"/>
      <c r="O291" s="374"/>
      <c r="P291" s="1349"/>
      <c r="Q291" s="1349"/>
      <c r="R291" s="1350"/>
      <c r="S291" s="373" t="str">
        <f t="shared" si="11"/>
        <v/>
      </c>
      <c r="AM291" s="1348" t="str">
        <f t="shared" si="10"/>
        <v/>
      </c>
      <c r="AN291" s="1348"/>
      <c r="AO291" s="1348"/>
      <c r="AP291" s="1348"/>
      <c r="AQ291" s="1348"/>
      <c r="AR291" s="1348"/>
    </row>
    <row r="292" spans="1:44" ht="52.5" customHeight="1">
      <c r="A292" s="375">
        <v>278</v>
      </c>
      <c r="B292" s="1348"/>
      <c r="C292" s="1348"/>
      <c r="D292" s="1348"/>
      <c r="E292" s="1348"/>
      <c r="F292" s="374"/>
      <c r="G292" s="374"/>
      <c r="H292" s="374"/>
      <c r="I292" s="374"/>
      <c r="J292" s="374"/>
      <c r="K292" s="374"/>
      <c r="L292" s="374"/>
      <c r="M292" s="374"/>
      <c r="N292" s="374"/>
      <c r="O292" s="374"/>
      <c r="P292" s="1349"/>
      <c r="Q292" s="1349"/>
      <c r="R292" s="1350"/>
      <c r="S292" s="373" t="str">
        <f t="shared" si="11"/>
        <v/>
      </c>
      <c r="AM292" s="1348" t="str">
        <f t="shared" si="10"/>
        <v/>
      </c>
      <c r="AN292" s="1348"/>
      <c r="AO292" s="1348"/>
      <c r="AP292" s="1348"/>
      <c r="AQ292" s="1348"/>
      <c r="AR292" s="1348"/>
    </row>
    <row r="293" spans="1:44" ht="52.5" customHeight="1">
      <c r="A293" s="375">
        <v>279</v>
      </c>
      <c r="B293" s="1348"/>
      <c r="C293" s="1348"/>
      <c r="D293" s="1348"/>
      <c r="E293" s="1348"/>
      <c r="F293" s="374"/>
      <c r="G293" s="374"/>
      <c r="H293" s="374"/>
      <c r="I293" s="374"/>
      <c r="J293" s="374"/>
      <c r="K293" s="374"/>
      <c r="L293" s="374"/>
      <c r="M293" s="374"/>
      <c r="N293" s="374"/>
      <c r="O293" s="374"/>
      <c r="P293" s="1349"/>
      <c r="Q293" s="1349"/>
      <c r="R293" s="1350"/>
      <c r="S293" s="373" t="str">
        <f t="shared" si="11"/>
        <v/>
      </c>
      <c r="AM293" s="1348" t="str">
        <f t="shared" si="10"/>
        <v/>
      </c>
      <c r="AN293" s="1348"/>
      <c r="AO293" s="1348"/>
      <c r="AP293" s="1348"/>
      <c r="AQ293" s="1348"/>
      <c r="AR293" s="1348"/>
    </row>
    <row r="294" spans="1:44" ht="52.5" customHeight="1">
      <c r="A294" s="375">
        <v>280</v>
      </c>
      <c r="B294" s="1348"/>
      <c r="C294" s="1348"/>
      <c r="D294" s="1348"/>
      <c r="E294" s="1348"/>
      <c r="F294" s="374"/>
      <c r="G294" s="374"/>
      <c r="H294" s="374"/>
      <c r="I294" s="374"/>
      <c r="J294" s="374"/>
      <c r="K294" s="374"/>
      <c r="L294" s="374"/>
      <c r="M294" s="374"/>
      <c r="N294" s="374"/>
      <c r="O294" s="374"/>
      <c r="P294" s="1349"/>
      <c r="Q294" s="1349"/>
      <c r="R294" s="1350"/>
      <c r="S294" s="373" t="str">
        <f t="shared" si="11"/>
        <v/>
      </c>
      <c r="AM294" s="1348" t="str">
        <f t="shared" si="10"/>
        <v/>
      </c>
      <c r="AN294" s="1348"/>
      <c r="AO294" s="1348"/>
      <c r="AP294" s="1348"/>
      <c r="AQ294" s="1348"/>
      <c r="AR294" s="1348"/>
    </row>
    <row r="295" spans="1:44" ht="52.5" customHeight="1">
      <c r="A295" s="377">
        <v>281</v>
      </c>
      <c r="B295" s="1348"/>
      <c r="C295" s="1348"/>
      <c r="D295" s="1348"/>
      <c r="E295" s="1348"/>
      <c r="F295" s="376"/>
      <c r="G295" s="376"/>
      <c r="H295" s="376"/>
      <c r="I295" s="376"/>
      <c r="J295" s="376"/>
      <c r="K295" s="376"/>
      <c r="L295" s="376"/>
      <c r="M295" s="376"/>
      <c r="N295" s="376"/>
      <c r="O295" s="376"/>
      <c r="P295" s="1349"/>
      <c r="Q295" s="1349"/>
      <c r="R295" s="1350"/>
      <c r="S295" s="373" t="str">
        <f t="shared" si="11"/>
        <v/>
      </c>
      <c r="AM295" s="1348" t="str">
        <f t="shared" si="10"/>
        <v/>
      </c>
      <c r="AN295" s="1348"/>
      <c r="AO295" s="1348"/>
      <c r="AP295" s="1348"/>
      <c r="AQ295" s="1348"/>
      <c r="AR295" s="1348"/>
    </row>
    <row r="296" spans="1:44" ht="52.5" customHeight="1">
      <c r="A296" s="375">
        <v>282</v>
      </c>
      <c r="B296" s="1348"/>
      <c r="C296" s="1348"/>
      <c r="D296" s="1348"/>
      <c r="E296" s="1348"/>
      <c r="F296" s="374"/>
      <c r="G296" s="374"/>
      <c r="H296" s="374"/>
      <c r="I296" s="374"/>
      <c r="J296" s="374"/>
      <c r="K296" s="374"/>
      <c r="L296" s="374"/>
      <c r="M296" s="374"/>
      <c r="N296" s="374"/>
      <c r="O296" s="374"/>
      <c r="P296" s="1349"/>
      <c r="Q296" s="1349"/>
      <c r="R296" s="1350"/>
      <c r="S296" s="373" t="str">
        <f t="shared" si="11"/>
        <v/>
      </c>
      <c r="AM296" s="1348" t="str">
        <f t="shared" si="10"/>
        <v/>
      </c>
      <c r="AN296" s="1348"/>
      <c r="AO296" s="1348"/>
      <c r="AP296" s="1348"/>
      <c r="AQ296" s="1348"/>
      <c r="AR296" s="1348"/>
    </row>
    <row r="297" spans="1:44" ht="52.5" customHeight="1">
      <c r="A297" s="375">
        <v>283</v>
      </c>
      <c r="B297" s="1348"/>
      <c r="C297" s="1348"/>
      <c r="D297" s="1348"/>
      <c r="E297" s="1348"/>
      <c r="F297" s="374"/>
      <c r="G297" s="374"/>
      <c r="H297" s="374"/>
      <c r="I297" s="374"/>
      <c r="J297" s="374"/>
      <c r="K297" s="374"/>
      <c r="L297" s="374"/>
      <c r="M297" s="374"/>
      <c r="N297" s="374"/>
      <c r="O297" s="374"/>
      <c r="P297" s="1349"/>
      <c r="Q297" s="1349"/>
      <c r="R297" s="1350"/>
      <c r="S297" s="373" t="str">
        <f t="shared" si="11"/>
        <v/>
      </c>
      <c r="AM297" s="1348" t="str">
        <f t="shared" si="10"/>
        <v/>
      </c>
      <c r="AN297" s="1348"/>
      <c r="AO297" s="1348"/>
      <c r="AP297" s="1348"/>
      <c r="AQ297" s="1348"/>
      <c r="AR297" s="1348"/>
    </row>
    <row r="298" spans="1:44" ht="52.5" customHeight="1">
      <c r="A298" s="375">
        <v>284</v>
      </c>
      <c r="B298" s="1348"/>
      <c r="C298" s="1348"/>
      <c r="D298" s="1348"/>
      <c r="E298" s="1348"/>
      <c r="F298" s="374"/>
      <c r="G298" s="374"/>
      <c r="H298" s="374"/>
      <c r="I298" s="374"/>
      <c r="J298" s="374"/>
      <c r="K298" s="374"/>
      <c r="L298" s="374"/>
      <c r="M298" s="374"/>
      <c r="N298" s="374"/>
      <c r="O298" s="374"/>
      <c r="P298" s="1349"/>
      <c r="Q298" s="1349"/>
      <c r="R298" s="1350"/>
      <c r="S298" s="373" t="str">
        <f t="shared" si="11"/>
        <v/>
      </c>
      <c r="AM298" s="1348" t="str">
        <f t="shared" si="10"/>
        <v/>
      </c>
      <c r="AN298" s="1348"/>
      <c r="AO298" s="1348"/>
      <c r="AP298" s="1348"/>
      <c r="AQ298" s="1348"/>
      <c r="AR298" s="1348"/>
    </row>
    <row r="299" spans="1:44" ht="52.5" customHeight="1">
      <c r="A299" s="375">
        <v>285</v>
      </c>
      <c r="B299" s="1348"/>
      <c r="C299" s="1348"/>
      <c r="D299" s="1348"/>
      <c r="E299" s="1348"/>
      <c r="F299" s="374"/>
      <c r="G299" s="374"/>
      <c r="H299" s="374"/>
      <c r="I299" s="374"/>
      <c r="J299" s="374"/>
      <c r="K299" s="374"/>
      <c r="L299" s="374"/>
      <c r="M299" s="374"/>
      <c r="N299" s="374"/>
      <c r="O299" s="374"/>
      <c r="P299" s="1349"/>
      <c r="Q299" s="1349"/>
      <c r="R299" s="1350"/>
      <c r="S299" s="373" t="str">
        <f t="shared" si="11"/>
        <v/>
      </c>
      <c r="AM299" s="1348" t="str">
        <f t="shared" si="10"/>
        <v/>
      </c>
      <c r="AN299" s="1348"/>
      <c r="AO299" s="1348"/>
      <c r="AP299" s="1348"/>
      <c r="AQ299" s="1348"/>
      <c r="AR299" s="1348"/>
    </row>
    <row r="300" spans="1:44" ht="52.5" customHeight="1">
      <c r="A300" s="375">
        <v>286</v>
      </c>
      <c r="B300" s="1348"/>
      <c r="C300" s="1348"/>
      <c r="D300" s="1348"/>
      <c r="E300" s="1348"/>
      <c r="F300" s="374"/>
      <c r="G300" s="374"/>
      <c r="H300" s="374"/>
      <c r="I300" s="374"/>
      <c r="J300" s="374"/>
      <c r="K300" s="374"/>
      <c r="L300" s="374"/>
      <c r="M300" s="374"/>
      <c r="N300" s="374"/>
      <c r="O300" s="374"/>
      <c r="P300" s="1349"/>
      <c r="Q300" s="1349"/>
      <c r="R300" s="1350"/>
      <c r="S300" s="373" t="str">
        <f t="shared" si="11"/>
        <v/>
      </c>
      <c r="AM300" s="1348" t="str">
        <f t="shared" si="10"/>
        <v/>
      </c>
      <c r="AN300" s="1348"/>
      <c r="AO300" s="1348"/>
      <c r="AP300" s="1348"/>
      <c r="AQ300" s="1348"/>
      <c r="AR300" s="1348"/>
    </row>
    <row r="301" spans="1:44" ht="52.5" customHeight="1">
      <c r="A301" s="375">
        <v>287</v>
      </c>
      <c r="B301" s="1348"/>
      <c r="C301" s="1348"/>
      <c r="D301" s="1348"/>
      <c r="E301" s="1348"/>
      <c r="F301" s="374"/>
      <c r="G301" s="374"/>
      <c r="H301" s="374"/>
      <c r="I301" s="374"/>
      <c r="J301" s="374"/>
      <c r="K301" s="374"/>
      <c r="L301" s="374"/>
      <c r="M301" s="374"/>
      <c r="N301" s="374"/>
      <c r="O301" s="374"/>
      <c r="P301" s="1349"/>
      <c r="Q301" s="1349"/>
      <c r="R301" s="1350"/>
      <c r="S301" s="373" t="str">
        <f t="shared" si="11"/>
        <v/>
      </c>
      <c r="AM301" s="1348" t="str">
        <f t="shared" si="10"/>
        <v/>
      </c>
      <c r="AN301" s="1348"/>
      <c r="AO301" s="1348"/>
      <c r="AP301" s="1348"/>
      <c r="AQ301" s="1348"/>
      <c r="AR301" s="1348"/>
    </row>
    <row r="302" spans="1:44" ht="52.5" customHeight="1">
      <c r="A302" s="375">
        <v>288</v>
      </c>
      <c r="B302" s="1348"/>
      <c r="C302" s="1348"/>
      <c r="D302" s="1348"/>
      <c r="E302" s="1348"/>
      <c r="F302" s="374"/>
      <c r="G302" s="374"/>
      <c r="H302" s="374"/>
      <c r="I302" s="374"/>
      <c r="J302" s="374"/>
      <c r="K302" s="374"/>
      <c r="L302" s="374"/>
      <c r="M302" s="374"/>
      <c r="N302" s="374"/>
      <c r="O302" s="374"/>
      <c r="P302" s="1349"/>
      <c r="Q302" s="1349"/>
      <c r="R302" s="1350"/>
      <c r="S302" s="373" t="str">
        <f t="shared" si="11"/>
        <v/>
      </c>
      <c r="AM302" s="1348" t="str">
        <f t="shared" si="10"/>
        <v/>
      </c>
      <c r="AN302" s="1348"/>
      <c r="AO302" s="1348"/>
      <c r="AP302" s="1348"/>
      <c r="AQ302" s="1348"/>
      <c r="AR302" s="1348"/>
    </row>
    <row r="303" spans="1:44" ht="52.5" customHeight="1">
      <c r="A303" s="375">
        <v>289</v>
      </c>
      <c r="B303" s="1348"/>
      <c r="C303" s="1348"/>
      <c r="D303" s="1348"/>
      <c r="E303" s="1348"/>
      <c r="F303" s="374"/>
      <c r="G303" s="374"/>
      <c r="H303" s="374"/>
      <c r="I303" s="374"/>
      <c r="J303" s="374"/>
      <c r="K303" s="374"/>
      <c r="L303" s="374"/>
      <c r="M303" s="374"/>
      <c r="N303" s="374"/>
      <c r="O303" s="374"/>
      <c r="P303" s="1349"/>
      <c r="Q303" s="1349"/>
      <c r="R303" s="1350"/>
      <c r="S303" s="373" t="str">
        <f t="shared" si="11"/>
        <v/>
      </c>
      <c r="AM303" s="1348" t="str">
        <f t="shared" si="10"/>
        <v/>
      </c>
      <c r="AN303" s="1348"/>
      <c r="AO303" s="1348"/>
      <c r="AP303" s="1348"/>
      <c r="AQ303" s="1348"/>
      <c r="AR303" s="1348"/>
    </row>
    <row r="304" spans="1:44" ht="52.5" customHeight="1" thickBot="1">
      <c r="A304" s="372">
        <v>290</v>
      </c>
      <c r="B304" s="1344"/>
      <c r="C304" s="1344"/>
      <c r="D304" s="1344"/>
      <c r="E304" s="1344"/>
      <c r="F304" s="371"/>
      <c r="G304" s="371"/>
      <c r="H304" s="371"/>
      <c r="I304" s="371"/>
      <c r="J304" s="371"/>
      <c r="K304" s="371"/>
      <c r="L304" s="371"/>
      <c r="M304" s="371"/>
      <c r="N304" s="371"/>
      <c r="O304" s="371"/>
      <c r="P304" s="1345"/>
      <c r="Q304" s="1345"/>
      <c r="R304" s="1346"/>
      <c r="S304" s="370" t="str">
        <f t="shared" si="11"/>
        <v/>
      </c>
      <c r="AM304" s="1348" t="str">
        <f t="shared" si="10"/>
        <v/>
      </c>
      <c r="AN304" s="1348"/>
      <c r="AO304" s="1348"/>
      <c r="AP304" s="1348"/>
      <c r="AQ304" s="1348"/>
      <c r="AR304" s="1348"/>
    </row>
    <row r="305" spans="1:44" ht="52.5" customHeight="1">
      <c r="A305" s="380">
        <v>291</v>
      </c>
      <c r="B305" s="1351"/>
      <c r="C305" s="1351"/>
      <c r="D305" s="1351"/>
      <c r="E305" s="1351"/>
      <c r="F305" s="379"/>
      <c r="G305" s="379"/>
      <c r="H305" s="379"/>
      <c r="I305" s="379"/>
      <c r="J305" s="379"/>
      <c r="K305" s="379"/>
      <c r="L305" s="379"/>
      <c r="M305" s="379"/>
      <c r="N305" s="379"/>
      <c r="O305" s="379"/>
      <c r="P305" s="1352"/>
      <c r="Q305" s="1352"/>
      <c r="R305" s="1353"/>
      <c r="S305" s="378" t="str">
        <f t="shared" si="11"/>
        <v/>
      </c>
      <c r="AM305" s="1348" t="str">
        <f t="shared" si="10"/>
        <v/>
      </c>
      <c r="AN305" s="1348"/>
      <c r="AO305" s="1348"/>
      <c r="AP305" s="1348"/>
      <c r="AQ305" s="1348"/>
      <c r="AR305" s="1348"/>
    </row>
    <row r="306" spans="1:44" ht="52.5" customHeight="1">
      <c r="A306" s="375">
        <v>292</v>
      </c>
      <c r="B306" s="1348"/>
      <c r="C306" s="1348"/>
      <c r="D306" s="1348"/>
      <c r="E306" s="1348"/>
      <c r="F306" s="374"/>
      <c r="G306" s="374"/>
      <c r="H306" s="374"/>
      <c r="I306" s="374"/>
      <c r="J306" s="374"/>
      <c r="K306" s="374"/>
      <c r="L306" s="374"/>
      <c r="M306" s="374"/>
      <c r="N306" s="374"/>
      <c r="O306" s="374"/>
      <c r="P306" s="1349"/>
      <c r="Q306" s="1349"/>
      <c r="R306" s="1350"/>
      <c r="S306" s="373" t="str">
        <f t="shared" si="11"/>
        <v/>
      </c>
      <c r="AM306" s="1348" t="str">
        <f t="shared" si="10"/>
        <v/>
      </c>
      <c r="AN306" s="1348"/>
      <c r="AO306" s="1348"/>
      <c r="AP306" s="1348"/>
      <c r="AQ306" s="1348"/>
      <c r="AR306" s="1348"/>
    </row>
    <row r="307" spans="1:44" ht="52.5" customHeight="1">
      <c r="A307" s="375">
        <v>293</v>
      </c>
      <c r="B307" s="1348"/>
      <c r="C307" s="1348"/>
      <c r="D307" s="1348"/>
      <c r="E307" s="1348"/>
      <c r="F307" s="374"/>
      <c r="G307" s="374"/>
      <c r="H307" s="374"/>
      <c r="I307" s="374"/>
      <c r="J307" s="374"/>
      <c r="K307" s="374"/>
      <c r="L307" s="374"/>
      <c r="M307" s="374"/>
      <c r="N307" s="374"/>
      <c r="O307" s="374"/>
      <c r="P307" s="1349"/>
      <c r="Q307" s="1349"/>
      <c r="R307" s="1350"/>
      <c r="S307" s="373" t="str">
        <f t="shared" si="11"/>
        <v/>
      </c>
      <c r="AM307" s="1348" t="str">
        <f t="shared" si="10"/>
        <v/>
      </c>
      <c r="AN307" s="1348"/>
      <c r="AO307" s="1348"/>
      <c r="AP307" s="1348"/>
      <c r="AQ307" s="1348"/>
      <c r="AR307" s="1348"/>
    </row>
    <row r="308" spans="1:44" ht="52.5" customHeight="1">
      <c r="A308" s="375">
        <v>294</v>
      </c>
      <c r="B308" s="1348"/>
      <c r="C308" s="1348"/>
      <c r="D308" s="1348"/>
      <c r="E308" s="1348"/>
      <c r="F308" s="374"/>
      <c r="G308" s="374"/>
      <c r="H308" s="374"/>
      <c r="I308" s="374"/>
      <c r="J308" s="374"/>
      <c r="K308" s="374"/>
      <c r="L308" s="374"/>
      <c r="M308" s="374"/>
      <c r="N308" s="374"/>
      <c r="O308" s="374"/>
      <c r="P308" s="1349"/>
      <c r="Q308" s="1349"/>
      <c r="R308" s="1350"/>
      <c r="S308" s="373" t="str">
        <f t="shared" si="11"/>
        <v/>
      </c>
      <c r="AM308" s="1348" t="str">
        <f t="shared" si="10"/>
        <v/>
      </c>
      <c r="AN308" s="1348"/>
      <c r="AO308" s="1348"/>
      <c r="AP308" s="1348"/>
      <c r="AQ308" s="1348"/>
      <c r="AR308" s="1348"/>
    </row>
    <row r="309" spans="1:44" ht="52.5" customHeight="1">
      <c r="A309" s="375">
        <v>295</v>
      </c>
      <c r="B309" s="1348"/>
      <c r="C309" s="1348"/>
      <c r="D309" s="1348"/>
      <c r="E309" s="1348"/>
      <c r="F309" s="374"/>
      <c r="G309" s="374"/>
      <c r="H309" s="374"/>
      <c r="I309" s="374"/>
      <c r="J309" s="374"/>
      <c r="K309" s="374"/>
      <c r="L309" s="374"/>
      <c r="M309" s="374"/>
      <c r="N309" s="374"/>
      <c r="O309" s="374"/>
      <c r="P309" s="1349"/>
      <c r="Q309" s="1349"/>
      <c r="R309" s="1350"/>
      <c r="S309" s="373" t="str">
        <f t="shared" si="11"/>
        <v/>
      </c>
      <c r="AM309" s="1348" t="str">
        <f t="shared" si="10"/>
        <v/>
      </c>
      <c r="AN309" s="1348"/>
      <c r="AO309" s="1348"/>
      <c r="AP309" s="1348"/>
      <c r="AQ309" s="1348"/>
      <c r="AR309" s="1348"/>
    </row>
    <row r="310" spans="1:44" ht="52.5" customHeight="1">
      <c r="A310" s="375">
        <v>296</v>
      </c>
      <c r="B310" s="1348"/>
      <c r="C310" s="1348"/>
      <c r="D310" s="1348"/>
      <c r="E310" s="1348"/>
      <c r="F310" s="374"/>
      <c r="G310" s="374"/>
      <c r="H310" s="374"/>
      <c r="I310" s="374"/>
      <c r="J310" s="374"/>
      <c r="K310" s="374"/>
      <c r="L310" s="374"/>
      <c r="M310" s="374"/>
      <c r="N310" s="374"/>
      <c r="O310" s="374"/>
      <c r="P310" s="1349"/>
      <c r="Q310" s="1349"/>
      <c r="R310" s="1350"/>
      <c r="S310" s="373" t="str">
        <f t="shared" si="11"/>
        <v/>
      </c>
      <c r="AM310" s="1348" t="str">
        <f t="shared" si="10"/>
        <v/>
      </c>
      <c r="AN310" s="1348"/>
      <c r="AO310" s="1348"/>
      <c r="AP310" s="1348"/>
      <c r="AQ310" s="1348"/>
      <c r="AR310" s="1348"/>
    </row>
    <row r="311" spans="1:44" ht="52.5" customHeight="1">
      <c r="A311" s="375">
        <v>297</v>
      </c>
      <c r="B311" s="1348"/>
      <c r="C311" s="1348"/>
      <c r="D311" s="1348"/>
      <c r="E311" s="1348"/>
      <c r="F311" s="374"/>
      <c r="G311" s="374"/>
      <c r="H311" s="374"/>
      <c r="I311" s="374"/>
      <c r="J311" s="374"/>
      <c r="K311" s="374"/>
      <c r="L311" s="374"/>
      <c r="M311" s="374"/>
      <c r="N311" s="374"/>
      <c r="O311" s="374"/>
      <c r="P311" s="1349"/>
      <c r="Q311" s="1349"/>
      <c r="R311" s="1350"/>
      <c r="S311" s="373" t="str">
        <f t="shared" si="11"/>
        <v/>
      </c>
      <c r="AM311" s="1348" t="str">
        <f t="shared" si="10"/>
        <v/>
      </c>
      <c r="AN311" s="1348"/>
      <c r="AO311" s="1348"/>
      <c r="AP311" s="1348"/>
      <c r="AQ311" s="1348"/>
      <c r="AR311" s="1348"/>
    </row>
    <row r="312" spans="1:44" ht="52.5" customHeight="1">
      <c r="A312" s="375">
        <v>298</v>
      </c>
      <c r="B312" s="1348"/>
      <c r="C312" s="1348"/>
      <c r="D312" s="1348"/>
      <c r="E312" s="1348"/>
      <c r="F312" s="374"/>
      <c r="G312" s="374"/>
      <c r="H312" s="374"/>
      <c r="I312" s="374"/>
      <c r="J312" s="374"/>
      <c r="K312" s="374"/>
      <c r="L312" s="374"/>
      <c r="M312" s="374"/>
      <c r="N312" s="374"/>
      <c r="O312" s="374"/>
      <c r="P312" s="1349"/>
      <c r="Q312" s="1349"/>
      <c r="R312" s="1350"/>
      <c r="S312" s="373" t="str">
        <f t="shared" si="11"/>
        <v/>
      </c>
      <c r="AM312" s="1348" t="str">
        <f t="shared" si="10"/>
        <v/>
      </c>
      <c r="AN312" s="1348"/>
      <c r="AO312" s="1348"/>
      <c r="AP312" s="1348"/>
      <c r="AQ312" s="1348"/>
      <c r="AR312" s="1348"/>
    </row>
    <row r="313" spans="1:44" ht="52.5" customHeight="1">
      <c r="A313" s="375">
        <v>299</v>
      </c>
      <c r="B313" s="1348"/>
      <c r="C313" s="1348"/>
      <c r="D313" s="1348"/>
      <c r="E313" s="1348"/>
      <c r="F313" s="374"/>
      <c r="G313" s="374"/>
      <c r="H313" s="374"/>
      <c r="I313" s="374"/>
      <c r="J313" s="374"/>
      <c r="K313" s="374"/>
      <c r="L313" s="374"/>
      <c r="M313" s="374"/>
      <c r="N313" s="374"/>
      <c r="O313" s="374"/>
      <c r="P313" s="1349"/>
      <c r="Q313" s="1349"/>
      <c r="R313" s="1350"/>
      <c r="S313" s="373" t="str">
        <f t="shared" si="11"/>
        <v/>
      </c>
      <c r="AM313" s="1348" t="str">
        <f t="shared" si="10"/>
        <v/>
      </c>
      <c r="AN313" s="1348"/>
      <c r="AO313" s="1348"/>
      <c r="AP313" s="1348"/>
      <c r="AQ313" s="1348"/>
      <c r="AR313" s="1348"/>
    </row>
    <row r="314" spans="1:44" ht="52.5" customHeight="1">
      <c r="A314" s="375">
        <v>300</v>
      </c>
      <c r="B314" s="1348"/>
      <c r="C314" s="1348"/>
      <c r="D314" s="1348"/>
      <c r="E314" s="1348"/>
      <c r="F314" s="374"/>
      <c r="G314" s="374"/>
      <c r="H314" s="374"/>
      <c r="I314" s="374"/>
      <c r="J314" s="374"/>
      <c r="K314" s="374"/>
      <c r="L314" s="374"/>
      <c r="M314" s="374"/>
      <c r="N314" s="374"/>
      <c r="O314" s="374"/>
      <c r="P314" s="1349"/>
      <c r="Q314" s="1349"/>
      <c r="R314" s="1350"/>
      <c r="S314" s="373" t="str">
        <f t="shared" si="11"/>
        <v/>
      </c>
      <c r="AM314" s="1348" t="str">
        <f t="shared" si="10"/>
        <v/>
      </c>
      <c r="AN314" s="1348"/>
      <c r="AO314" s="1348"/>
      <c r="AP314" s="1348"/>
      <c r="AQ314" s="1348"/>
      <c r="AR314" s="1348"/>
    </row>
    <row r="315" spans="1:44" ht="52.5" customHeight="1">
      <c r="A315" s="375">
        <v>301</v>
      </c>
      <c r="B315" s="1348"/>
      <c r="C315" s="1348"/>
      <c r="D315" s="1348"/>
      <c r="E315" s="1348"/>
      <c r="F315" s="374"/>
      <c r="G315" s="374"/>
      <c r="H315" s="374"/>
      <c r="I315" s="374"/>
      <c r="J315" s="374"/>
      <c r="K315" s="374"/>
      <c r="L315" s="374"/>
      <c r="M315" s="374"/>
      <c r="N315" s="374"/>
      <c r="O315" s="374"/>
      <c r="P315" s="1349"/>
      <c r="Q315" s="1349"/>
      <c r="R315" s="1350"/>
      <c r="S315" s="373" t="str">
        <f t="shared" si="11"/>
        <v/>
      </c>
      <c r="AM315" s="1348" t="str">
        <f t="shared" si="10"/>
        <v/>
      </c>
      <c r="AN315" s="1348"/>
      <c r="AO315" s="1348"/>
      <c r="AP315" s="1348"/>
      <c r="AQ315" s="1348"/>
      <c r="AR315" s="1348"/>
    </row>
    <row r="316" spans="1:44" ht="52.5" customHeight="1">
      <c r="A316" s="375">
        <v>302</v>
      </c>
      <c r="B316" s="1348"/>
      <c r="C316" s="1348"/>
      <c r="D316" s="1348"/>
      <c r="E316" s="1348"/>
      <c r="F316" s="374"/>
      <c r="G316" s="374"/>
      <c r="H316" s="374"/>
      <c r="I316" s="374"/>
      <c r="J316" s="374"/>
      <c r="K316" s="374"/>
      <c r="L316" s="374"/>
      <c r="M316" s="374"/>
      <c r="N316" s="374"/>
      <c r="O316" s="374"/>
      <c r="P316" s="1349"/>
      <c r="Q316" s="1349"/>
      <c r="R316" s="1350"/>
      <c r="S316" s="373" t="str">
        <f t="shared" si="11"/>
        <v/>
      </c>
      <c r="AM316" s="1348" t="str">
        <f t="shared" si="10"/>
        <v/>
      </c>
      <c r="AN316" s="1348"/>
      <c r="AO316" s="1348"/>
      <c r="AP316" s="1348"/>
      <c r="AQ316" s="1348"/>
      <c r="AR316" s="1348"/>
    </row>
    <row r="317" spans="1:44" ht="52.5" customHeight="1">
      <c r="A317" s="375">
        <v>303</v>
      </c>
      <c r="B317" s="1348"/>
      <c r="C317" s="1348"/>
      <c r="D317" s="1348"/>
      <c r="E317" s="1348"/>
      <c r="F317" s="374"/>
      <c r="G317" s="374"/>
      <c r="H317" s="374"/>
      <c r="I317" s="374"/>
      <c r="J317" s="374"/>
      <c r="K317" s="374"/>
      <c r="L317" s="374"/>
      <c r="M317" s="374"/>
      <c r="N317" s="374"/>
      <c r="O317" s="374"/>
      <c r="P317" s="1349"/>
      <c r="Q317" s="1349"/>
      <c r="R317" s="1350"/>
      <c r="S317" s="373" t="str">
        <f t="shared" si="11"/>
        <v/>
      </c>
      <c r="AM317" s="1348" t="str">
        <f t="shared" si="10"/>
        <v/>
      </c>
      <c r="AN317" s="1348"/>
      <c r="AO317" s="1348"/>
      <c r="AP317" s="1348"/>
      <c r="AQ317" s="1348"/>
      <c r="AR317" s="1348"/>
    </row>
    <row r="318" spans="1:44" ht="52.5" customHeight="1">
      <c r="A318" s="375">
        <v>304</v>
      </c>
      <c r="B318" s="1348"/>
      <c r="C318" s="1348"/>
      <c r="D318" s="1348"/>
      <c r="E318" s="1348"/>
      <c r="F318" s="374"/>
      <c r="G318" s="374"/>
      <c r="H318" s="374"/>
      <c r="I318" s="374"/>
      <c r="J318" s="374"/>
      <c r="K318" s="374"/>
      <c r="L318" s="374"/>
      <c r="M318" s="374"/>
      <c r="N318" s="374"/>
      <c r="O318" s="374"/>
      <c r="P318" s="1349"/>
      <c r="Q318" s="1349"/>
      <c r="R318" s="1350"/>
      <c r="S318" s="373" t="str">
        <f t="shared" si="11"/>
        <v/>
      </c>
      <c r="AM318" s="1348" t="str">
        <f t="shared" si="10"/>
        <v/>
      </c>
      <c r="AN318" s="1348"/>
      <c r="AO318" s="1348"/>
      <c r="AP318" s="1348"/>
      <c r="AQ318" s="1348"/>
      <c r="AR318" s="1348"/>
    </row>
    <row r="319" spans="1:44" ht="52.5" customHeight="1">
      <c r="A319" s="375">
        <v>305</v>
      </c>
      <c r="B319" s="1348"/>
      <c r="C319" s="1348"/>
      <c r="D319" s="1348"/>
      <c r="E319" s="1348"/>
      <c r="F319" s="374"/>
      <c r="G319" s="374"/>
      <c r="H319" s="374"/>
      <c r="I319" s="374"/>
      <c r="J319" s="374"/>
      <c r="K319" s="374"/>
      <c r="L319" s="374"/>
      <c r="M319" s="374"/>
      <c r="N319" s="374"/>
      <c r="O319" s="374"/>
      <c r="P319" s="1349"/>
      <c r="Q319" s="1349"/>
      <c r="R319" s="1350"/>
      <c r="S319" s="373" t="str">
        <f t="shared" si="11"/>
        <v/>
      </c>
      <c r="AM319" s="1348" t="str">
        <f t="shared" si="10"/>
        <v/>
      </c>
      <c r="AN319" s="1348"/>
      <c r="AO319" s="1348"/>
      <c r="AP319" s="1348"/>
      <c r="AQ319" s="1348"/>
      <c r="AR319" s="1348"/>
    </row>
    <row r="320" spans="1:44" ht="52.5" customHeight="1">
      <c r="A320" s="375">
        <v>306</v>
      </c>
      <c r="B320" s="1348"/>
      <c r="C320" s="1348"/>
      <c r="D320" s="1348"/>
      <c r="E320" s="1348"/>
      <c r="F320" s="374"/>
      <c r="G320" s="374"/>
      <c r="H320" s="374"/>
      <c r="I320" s="374"/>
      <c r="J320" s="374"/>
      <c r="K320" s="374"/>
      <c r="L320" s="374"/>
      <c r="M320" s="374"/>
      <c r="N320" s="374"/>
      <c r="O320" s="374"/>
      <c r="P320" s="1349"/>
      <c r="Q320" s="1349"/>
      <c r="R320" s="1350"/>
      <c r="S320" s="373" t="str">
        <f t="shared" si="11"/>
        <v/>
      </c>
      <c r="AM320" s="1348" t="str">
        <f t="shared" si="10"/>
        <v/>
      </c>
      <c r="AN320" s="1348"/>
      <c r="AO320" s="1348"/>
      <c r="AP320" s="1348"/>
      <c r="AQ320" s="1348"/>
      <c r="AR320" s="1348"/>
    </row>
    <row r="321" spans="1:44" ht="52.5" customHeight="1">
      <c r="A321" s="375">
        <v>307</v>
      </c>
      <c r="B321" s="1348"/>
      <c r="C321" s="1348"/>
      <c r="D321" s="1348"/>
      <c r="E321" s="1348"/>
      <c r="F321" s="374"/>
      <c r="G321" s="374"/>
      <c r="H321" s="374"/>
      <c r="I321" s="374"/>
      <c r="J321" s="374"/>
      <c r="K321" s="374"/>
      <c r="L321" s="374"/>
      <c r="M321" s="374"/>
      <c r="N321" s="374"/>
      <c r="O321" s="374"/>
      <c r="P321" s="1349"/>
      <c r="Q321" s="1349"/>
      <c r="R321" s="1350"/>
      <c r="S321" s="373" t="str">
        <f t="shared" si="11"/>
        <v/>
      </c>
      <c r="AM321" s="1348" t="str">
        <f t="shared" si="10"/>
        <v/>
      </c>
      <c r="AN321" s="1348"/>
      <c r="AO321" s="1348"/>
      <c r="AP321" s="1348"/>
      <c r="AQ321" s="1348"/>
      <c r="AR321" s="1348"/>
    </row>
    <row r="322" spans="1:44" ht="52.5" customHeight="1">
      <c r="A322" s="375">
        <v>308</v>
      </c>
      <c r="B322" s="1348"/>
      <c r="C322" s="1348"/>
      <c r="D322" s="1348"/>
      <c r="E322" s="1348"/>
      <c r="F322" s="374"/>
      <c r="G322" s="374"/>
      <c r="H322" s="374"/>
      <c r="I322" s="374"/>
      <c r="J322" s="374"/>
      <c r="K322" s="374"/>
      <c r="L322" s="374"/>
      <c r="M322" s="374"/>
      <c r="N322" s="374"/>
      <c r="O322" s="374"/>
      <c r="P322" s="1349"/>
      <c r="Q322" s="1349"/>
      <c r="R322" s="1350"/>
      <c r="S322" s="373" t="str">
        <f t="shared" si="11"/>
        <v/>
      </c>
      <c r="AM322" s="1348" t="str">
        <f t="shared" si="10"/>
        <v/>
      </c>
      <c r="AN322" s="1348"/>
      <c r="AO322" s="1348"/>
      <c r="AP322" s="1348"/>
      <c r="AQ322" s="1348"/>
      <c r="AR322" s="1348"/>
    </row>
    <row r="323" spans="1:44" ht="52.5" customHeight="1">
      <c r="A323" s="375">
        <v>309</v>
      </c>
      <c r="B323" s="1348"/>
      <c r="C323" s="1348"/>
      <c r="D323" s="1348"/>
      <c r="E323" s="1348"/>
      <c r="F323" s="374"/>
      <c r="G323" s="374"/>
      <c r="H323" s="374"/>
      <c r="I323" s="374"/>
      <c r="J323" s="374"/>
      <c r="K323" s="374"/>
      <c r="L323" s="374"/>
      <c r="M323" s="374"/>
      <c r="N323" s="374"/>
      <c r="O323" s="374"/>
      <c r="P323" s="1349"/>
      <c r="Q323" s="1349"/>
      <c r="R323" s="1350"/>
      <c r="S323" s="373" t="str">
        <f t="shared" si="11"/>
        <v/>
      </c>
      <c r="AM323" s="1348" t="str">
        <f t="shared" si="10"/>
        <v/>
      </c>
      <c r="AN323" s="1348"/>
      <c r="AO323" s="1348"/>
      <c r="AP323" s="1348"/>
      <c r="AQ323" s="1348"/>
      <c r="AR323" s="1348"/>
    </row>
    <row r="324" spans="1:44" ht="52.5" customHeight="1">
      <c r="A324" s="375">
        <v>310</v>
      </c>
      <c r="B324" s="1348"/>
      <c r="C324" s="1348"/>
      <c r="D324" s="1348"/>
      <c r="E324" s="1348"/>
      <c r="F324" s="374"/>
      <c r="G324" s="374"/>
      <c r="H324" s="374"/>
      <c r="I324" s="374"/>
      <c r="J324" s="374"/>
      <c r="K324" s="374"/>
      <c r="L324" s="374"/>
      <c r="M324" s="374"/>
      <c r="N324" s="374"/>
      <c r="O324" s="374"/>
      <c r="P324" s="1349"/>
      <c r="Q324" s="1349"/>
      <c r="R324" s="1350"/>
      <c r="S324" s="373" t="str">
        <f t="shared" si="11"/>
        <v/>
      </c>
      <c r="AM324" s="1348" t="str">
        <f t="shared" si="10"/>
        <v/>
      </c>
      <c r="AN324" s="1348"/>
      <c r="AO324" s="1348"/>
      <c r="AP324" s="1348"/>
      <c r="AQ324" s="1348"/>
      <c r="AR324" s="1348"/>
    </row>
    <row r="325" spans="1:44" ht="52.5" customHeight="1">
      <c r="A325" s="375">
        <v>311</v>
      </c>
      <c r="B325" s="1348"/>
      <c r="C325" s="1348"/>
      <c r="D325" s="1348"/>
      <c r="E325" s="1348"/>
      <c r="F325" s="374"/>
      <c r="G325" s="374"/>
      <c r="H325" s="374"/>
      <c r="I325" s="374"/>
      <c r="J325" s="374"/>
      <c r="K325" s="374"/>
      <c r="L325" s="374"/>
      <c r="M325" s="374"/>
      <c r="N325" s="374"/>
      <c r="O325" s="374"/>
      <c r="P325" s="1349"/>
      <c r="Q325" s="1349"/>
      <c r="R325" s="1350"/>
      <c r="S325" s="373" t="str">
        <f t="shared" si="11"/>
        <v/>
      </c>
      <c r="AM325" s="1348" t="str">
        <f t="shared" si="10"/>
        <v/>
      </c>
      <c r="AN325" s="1348"/>
      <c r="AO325" s="1348"/>
      <c r="AP325" s="1348"/>
      <c r="AQ325" s="1348"/>
      <c r="AR325" s="1348"/>
    </row>
    <row r="326" spans="1:44" ht="52.5" customHeight="1">
      <c r="A326" s="375">
        <v>312</v>
      </c>
      <c r="B326" s="1348"/>
      <c r="C326" s="1348"/>
      <c r="D326" s="1348"/>
      <c r="E326" s="1348"/>
      <c r="F326" s="374"/>
      <c r="G326" s="374"/>
      <c r="H326" s="374"/>
      <c r="I326" s="374"/>
      <c r="J326" s="374"/>
      <c r="K326" s="374"/>
      <c r="L326" s="374"/>
      <c r="M326" s="374"/>
      <c r="N326" s="374"/>
      <c r="O326" s="374"/>
      <c r="P326" s="1349"/>
      <c r="Q326" s="1349"/>
      <c r="R326" s="1350"/>
      <c r="S326" s="373" t="str">
        <f t="shared" si="11"/>
        <v/>
      </c>
      <c r="AM326" s="1348" t="str">
        <f t="shared" si="10"/>
        <v/>
      </c>
      <c r="AN326" s="1348"/>
      <c r="AO326" s="1348"/>
      <c r="AP326" s="1348"/>
      <c r="AQ326" s="1348"/>
      <c r="AR326" s="1348"/>
    </row>
    <row r="327" spans="1:44" ht="52.5" customHeight="1">
      <c r="A327" s="375">
        <v>313</v>
      </c>
      <c r="B327" s="1348"/>
      <c r="C327" s="1348"/>
      <c r="D327" s="1348"/>
      <c r="E327" s="1348"/>
      <c r="F327" s="374"/>
      <c r="G327" s="374"/>
      <c r="H327" s="374"/>
      <c r="I327" s="374"/>
      <c r="J327" s="374"/>
      <c r="K327" s="374"/>
      <c r="L327" s="374"/>
      <c r="M327" s="374"/>
      <c r="N327" s="374"/>
      <c r="O327" s="374"/>
      <c r="P327" s="1349"/>
      <c r="Q327" s="1349"/>
      <c r="R327" s="1350"/>
      <c r="S327" s="373" t="str">
        <f t="shared" si="11"/>
        <v/>
      </c>
      <c r="AM327" s="1348" t="str">
        <f t="shared" si="10"/>
        <v/>
      </c>
      <c r="AN327" s="1348"/>
      <c r="AO327" s="1348"/>
      <c r="AP327" s="1348"/>
      <c r="AQ327" s="1348"/>
      <c r="AR327" s="1348"/>
    </row>
    <row r="328" spans="1:44" ht="52.5" customHeight="1">
      <c r="A328" s="375">
        <v>314</v>
      </c>
      <c r="B328" s="1348"/>
      <c r="C328" s="1348"/>
      <c r="D328" s="1348"/>
      <c r="E328" s="1348"/>
      <c r="F328" s="374"/>
      <c r="G328" s="374"/>
      <c r="H328" s="374"/>
      <c r="I328" s="374"/>
      <c r="J328" s="374"/>
      <c r="K328" s="374"/>
      <c r="L328" s="374"/>
      <c r="M328" s="374"/>
      <c r="N328" s="374"/>
      <c r="O328" s="374"/>
      <c r="P328" s="1349"/>
      <c r="Q328" s="1349"/>
      <c r="R328" s="1350"/>
      <c r="S328" s="373" t="str">
        <f t="shared" si="11"/>
        <v/>
      </c>
      <c r="AM328" s="1348" t="str">
        <f t="shared" si="10"/>
        <v/>
      </c>
      <c r="AN328" s="1348"/>
      <c r="AO328" s="1348"/>
      <c r="AP328" s="1348"/>
      <c r="AQ328" s="1348"/>
      <c r="AR328" s="1348"/>
    </row>
    <row r="329" spans="1:44" ht="52.5" customHeight="1">
      <c r="A329" s="375">
        <v>315</v>
      </c>
      <c r="B329" s="1348"/>
      <c r="C329" s="1348"/>
      <c r="D329" s="1348"/>
      <c r="E329" s="1348"/>
      <c r="F329" s="374"/>
      <c r="G329" s="374"/>
      <c r="H329" s="374"/>
      <c r="I329" s="374"/>
      <c r="J329" s="374"/>
      <c r="K329" s="374"/>
      <c r="L329" s="374"/>
      <c r="M329" s="374"/>
      <c r="N329" s="374"/>
      <c r="O329" s="374"/>
      <c r="P329" s="1349"/>
      <c r="Q329" s="1349"/>
      <c r="R329" s="1350"/>
      <c r="S329" s="373" t="str">
        <f t="shared" si="11"/>
        <v/>
      </c>
      <c r="AM329" s="1348" t="str">
        <f t="shared" si="10"/>
        <v/>
      </c>
      <c r="AN329" s="1348"/>
      <c r="AO329" s="1348"/>
      <c r="AP329" s="1348"/>
      <c r="AQ329" s="1348"/>
      <c r="AR329" s="1348"/>
    </row>
    <row r="330" spans="1:44" ht="52.5" customHeight="1">
      <c r="A330" s="375">
        <v>316</v>
      </c>
      <c r="B330" s="1348"/>
      <c r="C330" s="1348"/>
      <c r="D330" s="1348"/>
      <c r="E330" s="1348"/>
      <c r="F330" s="374"/>
      <c r="G330" s="374"/>
      <c r="H330" s="374"/>
      <c r="I330" s="374"/>
      <c r="J330" s="374"/>
      <c r="K330" s="374"/>
      <c r="L330" s="374"/>
      <c r="M330" s="374"/>
      <c r="N330" s="374"/>
      <c r="O330" s="374"/>
      <c r="P330" s="1349"/>
      <c r="Q330" s="1349"/>
      <c r="R330" s="1350"/>
      <c r="S330" s="373" t="str">
        <f t="shared" si="11"/>
        <v/>
      </c>
      <c r="AM330" s="1348" t="str">
        <f t="shared" si="10"/>
        <v/>
      </c>
      <c r="AN330" s="1348"/>
      <c r="AO330" s="1348"/>
      <c r="AP330" s="1348"/>
      <c r="AQ330" s="1348"/>
      <c r="AR330" s="1348"/>
    </row>
    <row r="331" spans="1:44" ht="52.5" customHeight="1">
      <c r="A331" s="375">
        <v>317</v>
      </c>
      <c r="B331" s="1348"/>
      <c r="C331" s="1348"/>
      <c r="D331" s="1348"/>
      <c r="E331" s="1348"/>
      <c r="F331" s="374"/>
      <c r="G331" s="374"/>
      <c r="H331" s="374"/>
      <c r="I331" s="374"/>
      <c r="J331" s="374"/>
      <c r="K331" s="374"/>
      <c r="L331" s="374"/>
      <c r="M331" s="374"/>
      <c r="N331" s="374"/>
      <c r="O331" s="374"/>
      <c r="P331" s="1349"/>
      <c r="Q331" s="1349"/>
      <c r="R331" s="1350"/>
      <c r="S331" s="373" t="str">
        <f t="shared" si="11"/>
        <v/>
      </c>
      <c r="AM331" s="1348" t="str">
        <f t="shared" si="10"/>
        <v/>
      </c>
      <c r="AN331" s="1348"/>
      <c r="AO331" s="1348"/>
      <c r="AP331" s="1348"/>
      <c r="AQ331" s="1348"/>
      <c r="AR331" s="1348"/>
    </row>
    <row r="332" spans="1:44" ht="52.5" customHeight="1">
      <c r="A332" s="375">
        <v>318</v>
      </c>
      <c r="B332" s="1348"/>
      <c r="C332" s="1348"/>
      <c r="D332" s="1348"/>
      <c r="E332" s="1348"/>
      <c r="F332" s="374"/>
      <c r="G332" s="374"/>
      <c r="H332" s="374"/>
      <c r="I332" s="374"/>
      <c r="J332" s="374"/>
      <c r="K332" s="374"/>
      <c r="L332" s="374"/>
      <c r="M332" s="374"/>
      <c r="N332" s="374"/>
      <c r="O332" s="374"/>
      <c r="P332" s="1349"/>
      <c r="Q332" s="1349"/>
      <c r="R332" s="1350"/>
      <c r="S332" s="373" t="str">
        <f t="shared" si="11"/>
        <v/>
      </c>
      <c r="AM332" s="1348" t="str">
        <f t="shared" ref="AM332:AM395" si="12">F335&amp;G335&amp;I335</f>
        <v/>
      </c>
      <c r="AN332" s="1348"/>
      <c r="AO332" s="1348"/>
      <c r="AP332" s="1348"/>
      <c r="AQ332" s="1348"/>
      <c r="AR332" s="1348"/>
    </row>
    <row r="333" spans="1:44" ht="52.5" customHeight="1">
      <c r="A333" s="375">
        <v>319</v>
      </c>
      <c r="B333" s="1348"/>
      <c r="C333" s="1348"/>
      <c r="D333" s="1348"/>
      <c r="E333" s="1348"/>
      <c r="F333" s="374"/>
      <c r="G333" s="374"/>
      <c r="H333" s="374"/>
      <c r="I333" s="374"/>
      <c r="J333" s="374"/>
      <c r="K333" s="374"/>
      <c r="L333" s="374"/>
      <c r="M333" s="374"/>
      <c r="N333" s="374"/>
      <c r="O333" s="374"/>
      <c r="P333" s="1349"/>
      <c r="Q333" s="1349"/>
      <c r="R333" s="1350"/>
      <c r="S333" s="373" t="str">
        <f t="shared" si="11"/>
        <v/>
      </c>
      <c r="AM333" s="1348" t="str">
        <f t="shared" si="12"/>
        <v/>
      </c>
      <c r="AN333" s="1348"/>
      <c r="AO333" s="1348"/>
      <c r="AP333" s="1348"/>
      <c r="AQ333" s="1348"/>
      <c r="AR333" s="1348"/>
    </row>
    <row r="334" spans="1:44" ht="52.5" customHeight="1">
      <c r="A334" s="375">
        <v>320</v>
      </c>
      <c r="B334" s="1348"/>
      <c r="C334" s="1348"/>
      <c r="D334" s="1348"/>
      <c r="E334" s="1348"/>
      <c r="F334" s="374"/>
      <c r="G334" s="374"/>
      <c r="H334" s="374"/>
      <c r="I334" s="374"/>
      <c r="J334" s="374"/>
      <c r="K334" s="374"/>
      <c r="L334" s="374"/>
      <c r="M334" s="374"/>
      <c r="N334" s="374"/>
      <c r="O334" s="374"/>
      <c r="P334" s="1349"/>
      <c r="Q334" s="1349"/>
      <c r="R334" s="1350"/>
      <c r="S334" s="373" t="str">
        <f t="shared" si="11"/>
        <v/>
      </c>
      <c r="AM334" s="1348" t="str">
        <f t="shared" si="12"/>
        <v/>
      </c>
      <c r="AN334" s="1348"/>
      <c r="AO334" s="1348"/>
      <c r="AP334" s="1348"/>
      <c r="AQ334" s="1348"/>
      <c r="AR334" s="1348"/>
    </row>
    <row r="335" spans="1:44" ht="52.5" customHeight="1">
      <c r="A335" s="377">
        <v>321</v>
      </c>
      <c r="B335" s="1348"/>
      <c r="C335" s="1348"/>
      <c r="D335" s="1348"/>
      <c r="E335" s="1348"/>
      <c r="F335" s="376"/>
      <c r="G335" s="376"/>
      <c r="H335" s="376"/>
      <c r="I335" s="376"/>
      <c r="J335" s="376"/>
      <c r="K335" s="376"/>
      <c r="L335" s="376"/>
      <c r="M335" s="376"/>
      <c r="N335" s="376"/>
      <c r="O335" s="376"/>
      <c r="P335" s="1349"/>
      <c r="Q335" s="1349"/>
      <c r="R335" s="1350"/>
      <c r="S335" s="373" t="str">
        <f t="shared" ref="S335:S398" si="13">IFERROR(VLOOKUP(AM332,$AI$14:$AJ$65,2,FALSE),"")</f>
        <v/>
      </c>
      <c r="AM335" s="1348" t="str">
        <f t="shared" si="12"/>
        <v/>
      </c>
      <c r="AN335" s="1348"/>
      <c r="AO335" s="1348"/>
      <c r="AP335" s="1348"/>
      <c r="AQ335" s="1348"/>
      <c r="AR335" s="1348"/>
    </row>
    <row r="336" spans="1:44" ht="52.5" customHeight="1">
      <c r="A336" s="375">
        <v>322</v>
      </c>
      <c r="B336" s="1348"/>
      <c r="C336" s="1348"/>
      <c r="D336" s="1348"/>
      <c r="E336" s="1348"/>
      <c r="F336" s="374"/>
      <c r="G336" s="374"/>
      <c r="H336" s="374"/>
      <c r="I336" s="374"/>
      <c r="J336" s="374"/>
      <c r="K336" s="374"/>
      <c r="L336" s="374"/>
      <c r="M336" s="374"/>
      <c r="N336" s="374"/>
      <c r="O336" s="374"/>
      <c r="P336" s="1349"/>
      <c r="Q336" s="1349"/>
      <c r="R336" s="1350"/>
      <c r="S336" s="373" t="str">
        <f t="shared" si="13"/>
        <v/>
      </c>
      <c r="AM336" s="1348" t="str">
        <f t="shared" si="12"/>
        <v/>
      </c>
      <c r="AN336" s="1348"/>
      <c r="AO336" s="1348"/>
      <c r="AP336" s="1348"/>
      <c r="AQ336" s="1348"/>
      <c r="AR336" s="1348"/>
    </row>
    <row r="337" spans="1:44" ht="52.5" customHeight="1">
      <c r="A337" s="375">
        <v>323</v>
      </c>
      <c r="B337" s="1348"/>
      <c r="C337" s="1348"/>
      <c r="D337" s="1348"/>
      <c r="E337" s="1348"/>
      <c r="F337" s="374"/>
      <c r="G337" s="374"/>
      <c r="H337" s="374"/>
      <c r="I337" s="374"/>
      <c r="J337" s="374"/>
      <c r="K337" s="374"/>
      <c r="L337" s="374"/>
      <c r="M337" s="374"/>
      <c r="N337" s="374"/>
      <c r="O337" s="374"/>
      <c r="P337" s="1349"/>
      <c r="Q337" s="1349"/>
      <c r="R337" s="1350"/>
      <c r="S337" s="373" t="str">
        <f t="shared" si="13"/>
        <v/>
      </c>
      <c r="AM337" s="1348" t="str">
        <f t="shared" si="12"/>
        <v/>
      </c>
      <c r="AN337" s="1348"/>
      <c r="AO337" s="1348"/>
      <c r="AP337" s="1348"/>
      <c r="AQ337" s="1348"/>
      <c r="AR337" s="1348"/>
    </row>
    <row r="338" spans="1:44" ht="52.5" customHeight="1">
      <c r="A338" s="375">
        <v>324</v>
      </c>
      <c r="B338" s="1348"/>
      <c r="C338" s="1348"/>
      <c r="D338" s="1348"/>
      <c r="E338" s="1348"/>
      <c r="F338" s="374"/>
      <c r="G338" s="374"/>
      <c r="H338" s="374"/>
      <c r="I338" s="374"/>
      <c r="J338" s="374"/>
      <c r="K338" s="374"/>
      <c r="L338" s="374"/>
      <c r="M338" s="374"/>
      <c r="N338" s="374"/>
      <c r="O338" s="374"/>
      <c r="P338" s="1349"/>
      <c r="Q338" s="1349"/>
      <c r="R338" s="1350"/>
      <c r="S338" s="373" t="str">
        <f t="shared" si="13"/>
        <v/>
      </c>
      <c r="AM338" s="1348" t="str">
        <f t="shared" si="12"/>
        <v/>
      </c>
      <c r="AN338" s="1348"/>
      <c r="AO338" s="1348"/>
      <c r="AP338" s="1348"/>
      <c r="AQ338" s="1348"/>
      <c r="AR338" s="1348"/>
    </row>
    <row r="339" spans="1:44" ht="52.5" customHeight="1">
      <c r="A339" s="375">
        <v>325</v>
      </c>
      <c r="B339" s="1348"/>
      <c r="C339" s="1348"/>
      <c r="D339" s="1348"/>
      <c r="E339" s="1348"/>
      <c r="F339" s="374"/>
      <c r="G339" s="374"/>
      <c r="H339" s="374"/>
      <c r="I339" s="374"/>
      <c r="J339" s="374"/>
      <c r="K339" s="374"/>
      <c r="L339" s="374"/>
      <c r="M339" s="374"/>
      <c r="N339" s="374"/>
      <c r="O339" s="374"/>
      <c r="P339" s="1349"/>
      <c r="Q339" s="1349"/>
      <c r="R339" s="1350"/>
      <c r="S339" s="373" t="str">
        <f t="shared" si="13"/>
        <v/>
      </c>
      <c r="AM339" s="1348" t="str">
        <f t="shared" si="12"/>
        <v/>
      </c>
      <c r="AN339" s="1348"/>
      <c r="AO339" s="1348"/>
      <c r="AP339" s="1348"/>
      <c r="AQ339" s="1348"/>
      <c r="AR339" s="1348"/>
    </row>
    <row r="340" spans="1:44" ht="52.5" customHeight="1">
      <c r="A340" s="375">
        <v>326</v>
      </c>
      <c r="B340" s="1348"/>
      <c r="C340" s="1348"/>
      <c r="D340" s="1348"/>
      <c r="E340" s="1348"/>
      <c r="F340" s="374"/>
      <c r="G340" s="374"/>
      <c r="H340" s="374"/>
      <c r="I340" s="374"/>
      <c r="J340" s="374"/>
      <c r="K340" s="374"/>
      <c r="L340" s="374"/>
      <c r="M340" s="374"/>
      <c r="N340" s="374"/>
      <c r="O340" s="374"/>
      <c r="P340" s="1349"/>
      <c r="Q340" s="1349"/>
      <c r="R340" s="1350"/>
      <c r="S340" s="373" t="str">
        <f t="shared" si="13"/>
        <v/>
      </c>
      <c r="AM340" s="1348" t="str">
        <f t="shared" si="12"/>
        <v/>
      </c>
      <c r="AN340" s="1348"/>
      <c r="AO340" s="1348"/>
      <c r="AP340" s="1348"/>
      <c r="AQ340" s="1348"/>
      <c r="AR340" s="1348"/>
    </row>
    <row r="341" spans="1:44" ht="52.5" customHeight="1">
      <c r="A341" s="375">
        <v>327</v>
      </c>
      <c r="B341" s="1348"/>
      <c r="C341" s="1348"/>
      <c r="D341" s="1348"/>
      <c r="E341" s="1348"/>
      <c r="F341" s="374"/>
      <c r="G341" s="374"/>
      <c r="H341" s="374"/>
      <c r="I341" s="374"/>
      <c r="J341" s="374"/>
      <c r="K341" s="374"/>
      <c r="L341" s="374"/>
      <c r="M341" s="374"/>
      <c r="N341" s="374"/>
      <c r="O341" s="374"/>
      <c r="P341" s="1349"/>
      <c r="Q341" s="1349"/>
      <c r="R341" s="1350"/>
      <c r="S341" s="373" t="str">
        <f t="shared" si="13"/>
        <v/>
      </c>
      <c r="AM341" s="1348" t="str">
        <f t="shared" si="12"/>
        <v/>
      </c>
      <c r="AN341" s="1348"/>
      <c r="AO341" s="1348"/>
      <c r="AP341" s="1348"/>
      <c r="AQ341" s="1348"/>
      <c r="AR341" s="1348"/>
    </row>
    <row r="342" spans="1:44" ht="52.5" customHeight="1">
      <c r="A342" s="375">
        <v>328</v>
      </c>
      <c r="B342" s="1348"/>
      <c r="C342" s="1348"/>
      <c r="D342" s="1348"/>
      <c r="E342" s="1348"/>
      <c r="F342" s="374"/>
      <c r="G342" s="374"/>
      <c r="H342" s="374"/>
      <c r="I342" s="374"/>
      <c r="J342" s="374"/>
      <c r="K342" s="374"/>
      <c r="L342" s="374"/>
      <c r="M342" s="374"/>
      <c r="N342" s="374"/>
      <c r="O342" s="374"/>
      <c r="P342" s="1349"/>
      <c r="Q342" s="1349"/>
      <c r="R342" s="1350"/>
      <c r="S342" s="373" t="str">
        <f t="shared" si="13"/>
        <v/>
      </c>
      <c r="AM342" s="1348" t="str">
        <f t="shared" si="12"/>
        <v/>
      </c>
      <c r="AN342" s="1348"/>
      <c r="AO342" s="1348"/>
      <c r="AP342" s="1348"/>
      <c r="AQ342" s="1348"/>
      <c r="AR342" s="1348"/>
    </row>
    <row r="343" spans="1:44" ht="52.5" customHeight="1">
      <c r="A343" s="375">
        <v>329</v>
      </c>
      <c r="B343" s="1348"/>
      <c r="C343" s="1348"/>
      <c r="D343" s="1348"/>
      <c r="E343" s="1348"/>
      <c r="F343" s="374"/>
      <c r="G343" s="374"/>
      <c r="H343" s="374"/>
      <c r="I343" s="374"/>
      <c r="J343" s="374"/>
      <c r="K343" s="374"/>
      <c r="L343" s="374"/>
      <c r="M343" s="374"/>
      <c r="N343" s="374"/>
      <c r="O343" s="374"/>
      <c r="P343" s="1349"/>
      <c r="Q343" s="1349"/>
      <c r="R343" s="1350"/>
      <c r="S343" s="373" t="str">
        <f t="shared" si="13"/>
        <v/>
      </c>
      <c r="AM343" s="1348" t="str">
        <f t="shared" si="12"/>
        <v/>
      </c>
      <c r="AN343" s="1348"/>
      <c r="AO343" s="1348"/>
      <c r="AP343" s="1348"/>
      <c r="AQ343" s="1348"/>
      <c r="AR343" s="1348"/>
    </row>
    <row r="344" spans="1:44" ht="52.5" customHeight="1">
      <c r="A344" s="375">
        <v>330</v>
      </c>
      <c r="B344" s="1348"/>
      <c r="C344" s="1348"/>
      <c r="D344" s="1348"/>
      <c r="E344" s="1348"/>
      <c r="F344" s="374"/>
      <c r="G344" s="374"/>
      <c r="H344" s="374"/>
      <c r="I344" s="374"/>
      <c r="J344" s="374"/>
      <c r="K344" s="374"/>
      <c r="L344" s="374"/>
      <c r="M344" s="374"/>
      <c r="N344" s="374"/>
      <c r="O344" s="374"/>
      <c r="P344" s="1349"/>
      <c r="Q344" s="1349"/>
      <c r="R344" s="1350"/>
      <c r="S344" s="373" t="str">
        <f t="shared" si="13"/>
        <v/>
      </c>
      <c r="AM344" s="1348" t="str">
        <f t="shared" si="12"/>
        <v/>
      </c>
      <c r="AN344" s="1348"/>
      <c r="AO344" s="1348"/>
      <c r="AP344" s="1348"/>
      <c r="AQ344" s="1348"/>
      <c r="AR344" s="1348"/>
    </row>
    <row r="345" spans="1:44" ht="52.5" customHeight="1">
      <c r="A345" s="375">
        <v>331</v>
      </c>
      <c r="B345" s="1348"/>
      <c r="C345" s="1348"/>
      <c r="D345" s="1348"/>
      <c r="E345" s="1348"/>
      <c r="F345" s="374"/>
      <c r="G345" s="374"/>
      <c r="H345" s="374"/>
      <c r="I345" s="374"/>
      <c r="J345" s="374"/>
      <c r="K345" s="374"/>
      <c r="L345" s="374"/>
      <c r="M345" s="374"/>
      <c r="N345" s="374"/>
      <c r="O345" s="374"/>
      <c r="P345" s="1349"/>
      <c r="Q345" s="1349"/>
      <c r="R345" s="1350"/>
      <c r="S345" s="373" t="str">
        <f t="shared" si="13"/>
        <v/>
      </c>
      <c r="AM345" s="1348" t="str">
        <f t="shared" si="12"/>
        <v/>
      </c>
      <c r="AN345" s="1348"/>
      <c r="AO345" s="1348"/>
      <c r="AP345" s="1348"/>
      <c r="AQ345" s="1348"/>
      <c r="AR345" s="1348"/>
    </row>
    <row r="346" spans="1:44" ht="52.5" customHeight="1">
      <c r="A346" s="375">
        <v>332</v>
      </c>
      <c r="B346" s="1348"/>
      <c r="C346" s="1348"/>
      <c r="D346" s="1348"/>
      <c r="E346" s="1348"/>
      <c r="F346" s="374"/>
      <c r="G346" s="374"/>
      <c r="H346" s="374"/>
      <c r="I346" s="374"/>
      <c r="J346" s="374"/>
      <c r="K346" s="374"/>
      <c r="L346" s="374"/>
      <c r="M346" s="374"/>
      <c r="N346" s="374"/>
      <c r="O346" s="374"/>
      <c r="P346" s="1349"/>
      <c r="Q346" s="1349"/>
      <c r="R346" s="1350"/>
      <c r="S346" s="373" t="str">
        <f t="shared" si="13"/>
        <v/>
      </c>
      <c r="AM346" s="1348" t="str">
        <f t="shared" si="12"/>
        <v/>
      </c>
      <c r="AN346" s="1348"/>
      <c r="AO346" s="1348"/>
      <c r="AP346" s="1348"/>
      <c r="AQ346" s="1348"/>
      <c r="AR346" s="1348"/>
    </row>
    <row r="347" spans="1:44" ht="52.5" customHeight="1">
      <c r="A347" s="375">
        <v>333</v>
      </c>
      <c r="B347" s="1348"/>
      <c r="C347" s="1348"/>
      <c r="D347" s="1348"/>
      <c r="E347" s="1348"/>
      <c r="F347" s="374"/>
      <c r="G347" s="374"/>
      <c r="H347" s="374"/>
      <c r="I347" s="374"/>
      <c r="J347" s="374"/>
      <c r="K347" s="374"/>
      <c r="L347" s="374"/>
      <c r="M347" s="374"/>
      <c r="N347" s="374"/>
      <c r="O347" s="374"/>
      <c r="P347" s="1349"/>
      <c r="Q347" s="1349"/>
      <c r="R347" s="1350"/>
      <c r="S347" s="373" t="str">
        <f t="shared" si="13"/>
        <v/>
      </c>
      <c r="AM347" s="1348" t="str">
        <f t="shared" si="12"/>
        <v/>
      </c>
      <c r="AN347" s="1348"/>
      <c r="AO347" s="1348"/>
      <c r="AP347" s="1348"/>
      <c r="AQ347" s="1348"/>
      <c r="AR347" s="1348"/>
    </row>
    <row r="348" spans="1:44" ht="52.5" customHeight="1">
      <c r="A348" s="375">
        <v>334</v>
      </c>
      <c r="B348" s="1348"/>
      <c r="C348" s="1348"/>
      <c r="D348" s="1348"/>
      <c r="E348" s="1348"/>
      <c r="F348" s="374"/>
      <c r="G348" s="374"/>
      <c r="H348" s="374"/>
      <c r="I348" s="374"/>
      <c r="J348" s="374"/>
      <c r="K348" s="374"/>
      <c r="L348" s="374"/>
      <c r="M348" s="374"/>
      <c r="N348" s="374"/>
      <c r="O348" s="374"/>
      <c r="P348" s="1349"/>
      <c r="Q348" s="1349"/>
      <c r="R348" s="1350"/>
      <c r="S348" s="373" t="str">
        <f t="shared" si="13"/>
        <v/>
      </c>
      <c r="AM348" s="1348" t="str">
        <f t="shared" si="12"/>
        <v/>
      </c>
      <c r="AN348" s="1348"/>
      <c r="AO348" s="1348"/>
      <c r="AP348" s="1348"/>
      <c r="AQ348" s="1348"/>
      <c r="AR348" s="1348"/>
    </row>
    <row r="349" spans="1:44" ht="52.5" customHeight="1">
      <c r="A349" s="375">
        <v>335</v>
      </c>
      <c r="B349" s="1348"/>
      <c r="C349" s="1348"/>
      <c r="D349" s="1348"/>
      <c r="E349" s="1348"/>
      <c r="F349" s="374"/>
      <c r="G349" s="374"/>
      <c r="H349" s="374"/>
      <c r="I349" s="374"/>
      <c r="J349" s="374"/>
      <c r="K349" s="374"/>
      <c r="L349" s="374"/>
      <c r="M349" s="374"/>
      <c r="N349" s="374"/>
      <c r="O349" s="374"/>
      <c r="P349" s="1349"/>
      <c r="Q349" s="1349"/>
      <c r="R349" s="1350"/>
      <c r="S349" s="373" t="str">
        <f t="shared" si="13"/>
        <v/>
      </c>
      <c r="AM349" s="1348" t="str">
        <f t="shared" si="12"/>
        <v/>
      </c>
      <c r="AN349" s="1348"/>
      <c r="AO349" s="1348"/>
      <c r="AP349" s="1348"/>
      <c r="AQ349" s="1348"/>
      <c r="AR349" s="1348"/>
    </row>
    <row r="350" spans="1:44" ht="52.5" customHeight="1">
      <c r="A350" s="375">
        <v>336</v>
      </c>
      <c r="B350" s="1348"/>
      <c r="C350" s="1348"/>
      <c r="D350" s="1348"/>
      <c r="E350" s="1348"/>
      <c r="F350" s="374"/>
      <c r="G350" s="374"/>
      <c r="H350" s="374"/>
      <c r="I350" s="374"/>
      <c r="J350" s="374"/>
      <c r="K350" s="374"/>
      <c r="L350" s="374"/>
      <c r="M350" s="374"/>
      <c r="N350" s="374"/>
      <c r="O350" s="374"/>
      <c r="P350" s="1349"/>
      <c r="Q350" s="1349"/>
      <c r="R350" s="1350"/>
      <c r="S350" s="373" t="str">
        <f t="shared" si="13"/>
        <v/>
      </c>
      <c r="AM350" s="1348" t="str">
        <f t="shared" si="12"/>
        <v/>
      </c>
      <c r="AN350" s="1348"/>
      <c r="AO350" s="1348"/>
      <c r="AP350" s="1348"/>
      <c r="AQ350" s="1348"/>
      <c r="AR350" s="1348"/>
    </row>
    <row r="351" spans="1:44" ht="52.5" customHeight="1">
      <c r="A351" s="375">
        <v>337</v>
      </c>
      <c r="B351" s="1348"/>
      <c r="C351" s="1348"/>
      <c r="D351" s="1348"/>
      <c r="E351" s="1348"/>
      <c r="F351" s="374"/>
      <c r="G351" s="374"/>
      <c r="H351" s="374"/>
      <c r="I351" s="374"/>
      <c r="J351" s="374"/>
      <c r="K351" s="374"/>
      <c r="L351" s="374"/>
      <c r="M351" s="374"/>
      <c r="N351" s="374"/>
      <c r="O351" s="374"/>
      <c r="P351" s="1349"/>
      <c r="Q351" s="1349"/>
      <c r="R351" s="1350"/>
      <c r="S351" s="373" t="str">
        <f t="shared" si="13"/>
        <v/>
      </c>
      <c r="AM351" s="1348" t="str">
        <f t="shared" si="12"/>
        <v/>
      </c>
      <c r="AN351" s="1348"/>
      <c r="AO351" s="1348"/>
      <c r="AP351" s="1348"/>
      <c r="AQ351" s="1348"/>
      <c r="AR351" s="1348"/>
    </row>
    <row r="352" spans="1:44" ht="52.5" customHeight="1">
      <c r="A352" s="375">
        <v>338</v>
      </c>
      <c r="B352" s="1348"/>
      <c r="C352" s="1348"/>
      <c r="D352" s="1348"/>
      <c r="E352" s="1348"/>
      <c r="F352" s="374"/>
      <c r="G352" s="374"/>
      <c r="H352" s="374"/>
      <c r="I352" s="374"/>
      <c r="J352" s="374"/>
      <c r="K352" s="374"/>
      <c r="L352" s="374"/>
      <c r="M352" s="374"/>
      <c r="N352" s="374"/>
      <c r="O352" s="374"/>
      <c r="P352" s="1349"/>
      <c r="Q352" s="1349"/>
      <c r="R352" s="1350"/>
      <c r="S352" s="373" t="str">
        <f t="shared" si="13"/>
        <v/>
      </c>
      <c r="AM352" s="1348" t="str">
        <f t="shared" si="12"/>
        <v/>
      </c>
      <c r="AN352" s="1348"/>
      <c r="AO352" s="1348"/>
      <c r="AP352" s="1348"/>
      <c r="AQ352" s="1348"/>
      <c r="AR352" s="1348"/>
    </row>
    <row r="353" spans="1:44" ht="52.5" customHeight="1">
      <c r="A353" s="375">
        <v>339</v>
      </c>
      <c r="B353" s="1348"/>
      <c r="C353" s="1348"/>
      <c r="D353" s="1348"/>
      <c r="E353" s="1348"/>
      <c r="F353" s="374"/>
      <c r="G353" s="374"/>
      <c r="H353" s="374"/>
      <c r="I353" s="374"/>
      <c r="J353" s="374"/>
      <c r="K353" s="374"/>
      <c r="L353" s="374"/>
      <c r="M353" s="374"/>
      <c r="N353" s="374"/>
      <c r="O353" s="374"/>
      <c r="P353" s="1349"/>
      <c r="Q353" s="1349"/>
      <c r="R353" s="1350"/>
      <c r="S353" s="373" t="str">
        <f t="shared" si="13"/>
        <v/>
      </c>
      <c r="AM353" s="1348" t="str">
        <f t="shared" si="12"/>
        <v/>
      </c>
      <c r="AN353" s="1348"/>
      <c r="AO353" s="1348"/>
      <c r="AP353" s="1348"/>
      <c r="AQ353" s="1348"/>
      <c r="AR353" s="1348"/>
    </row>
    <row r="354" spans="1:44" ht="52.5" customHeight="1" thickBot="1">
      <c r="A354" s="372">
        <v>340</v>
      </c>
      <c r="B354" s="1344"/>
      <c r="C354" s="1344"/>
      <c r="D354" s="1344"/>
      <c r="E354" s="1344"/>
      <c r="F354" s="371"/>
      <c r="G354" s="371"/>
      <c r="H354" s="371"/>
      <c r="I354" s="371"/>
      <c r="J354" s="371"/>
      <c r="K354" s="371"/>
      <c r="L354" s="371"/>
      <c r="M354" s="371"/>
      <c r="N354" s="371"/>
      <c r="O354" s="371"/>
      <c r="P354" s="1345"/>
      <c r="Q354" s="1345"/>
      <c r="R354" s="1346"/>
      <c r="S354" s="370" t="str">
        <f t="shared" si="13"/>
        <v/>
      </c>
      <c r="AM354" s="1348" t="str">
        <f t="shared" si="12"/>
        <v/>
      </c>
      <c r="AN354" s="1348"/>
      <c r="AO354" s="1348"/>
      <c r="AP354" s="1348"/>
      <c r="AQ354" s="1348"/>
      <c r="AR354" s="1348"/>
    </row>
    <row r="355" spans="1:44" ht="52.5" customHeight="1">
      <c r="A355" s="380">
        <v>341</v>
      </c>
      <c r="B355" s="1351"/>
      <c r="C355" s="1351"/>
      <c r="D355" s="1351"/>
      <c r="E355" s="1351"/>
      <c r="F355" s="379"/>
      <c r="G355" s="379"/>
      <c r="H355" s="379"/>
      <c r="I355" s="379"/>
      <c r="J355" s="379"/>
      <c r="K355" s="379"/>
      <c r="L355" s="379"/>
      <c r="M355" s="379"/>
      <c r="N355" s="379"/>
      <c r="O355" s="379"/>
      <c r="P355" s="1352"/>
      <c r="Q355" s="1352"/>
      <c r="R355" s="1353"/>
      <c r="S355" s="378" t="str">
        <f t="shared" si="13"/>
        <v/>
      </c>
      <c r="AM355" s="1348" t="str">
        <f t="shared" si="12"/>
        <v/>
      </c>
      <c r="AN355" s="1348"/>
      <c r="AO355" s="1348"/>
      <c r="AP355" s="1348"/>
      <c r="AQ355" s="1348"/>
      <c r="AR355" s="1348"/>
    </row>
    <row r="356" spans="1:44" ht="52.5" customHeight="1">
      <c r="A356" s="375">
        <v>342</v>
      </c>
      <c r="B356" s="1348"/>
      <c r="C356" s="1348"/>
      <c r="D356" s="1348"/>
      <c r="E356" s="1348"/>
      <c r="F356" s="374"/>
      <c r="G356" s="374"/>
      <c r="H356" s="374"/>
      <c r="I356" s="374"/>
      <c r="J356" s="374"/>
      <c r="K356" s="374"/>
      <c r="L356" s="374"/>
      <c r="M356" s="374"/>
      <c r="N356" s="374"/>
      <c r="O356" s="374"/>
      <c r="P356" s="1349"/>
      <c r="Q356" s="1349"/>
      <c r="R356" s="1350"/>
      <c r="S356" s="373" t="str">
        <f t="shared" si="13"/>
        <v/>
      </c>
      <c r="AM356" s="1348" t="str">
        <f t="shared" si="12"/>
        <v/>
      </c>
      <c r="AN356" s="1348"/>
      <c r="AO356" s="1348"/>
      <c r="AP356" s="1348"/>
      <c r="AQ356" s="1348"/>
      <c r="AR356" s="1348"/>
    </row>
    <row r="357" spans="1:44" ht="52.5" customHeight="1">
      <c r="A357" s="375">
        <v>343</v>
      </c>
      <c r="B357" s="1348"/>
      <c r="C357" s="1348"/>
      <c r="D357" s="1348"/>
      <c r="E357" s="1348"/>
      <c r="F357" s="374"/>
      <c r="G357" s="374"/>
      <c r="H357" s="374"/>
      <c r="I357" s="374"/>
      <c r="J357" s="374"/>
      <c r="K357" s="374"/>
      <c r="L357" s="374"/>
      <c r="M357" s="374"/>
      <c r="N357" s="374"/>
      <c r="O357" s="374"/>
      <c r="P357" s="1349"/>
      <c r="Q357" s="1349"/>
      <c r="R357" s="1350"/>
      <c r="S357" s="373" t="str">
        <f t="shared" si="13"/>
        <v/>
      </c>
      <c r="AM357" s="1348" t="str">
        <f t="shared" si="12"/>
        <v/>
      </c>
      <c r="AN357" s="1348"/>
      <c r="AO357" s="1348"/>
      <c r="AP357" s="1348"/>
      <c r="AQ357" s="1348"/>
      <c r="AR357" s="1348"/>
    </row>
    <row r="358" spans="1:44" ht="52.5" customHeight="1">
      <c r="A358" s="375">
        <v>344</v>
      </c>
      <c r="B358" s="1348"/>
      <c r="C358" s="1348"/>
      <c r="D358" s="1348"/>
      <c r="E358" s="1348"/>
      <c r="F358" s="374"/>
      <c r="G358" s="374"/>
      <c r="H358" s="374"/>
      <c r="I358" s="374"/>
      <c r="J358" s="374"/>
      <c r="K358" s="374"/>
      <c r="L358" s="374"/>
      <c r="M358" s="374"/>
      <c r="N358" s="374"/>
      <c r="O358" s="374"/>
      <c r="P358" s="1349"/>
      <c r="Q358" s="1349"/>
      <c r="R358" s="1350"/>
      <c r="S358" s="373" t="str">
        <f t="shared" si="13"/>
        <v/>
      </c>
      <c r="AM358" s="1348" t="str">
        <f t="shared" si="12"/>
        <v/>
      </c>
      <c r="AN358" s="1348"/>
      <c r="AO358" s="1348"/>
      <c r="AP358" s="1348"/>
      <c r="AQ358" s="1348"/>
      <c r="AR358" s="1348"/>
    </row>
    <row r="359" spans="1:44" ht="52.5" customHeight="1">
      <c r="A359" s="375">
        <v>345</v>
      </c>
      <c r="B359" s="1348"/>
      <c r="C359" s="1348"/>
      <c r="D359" s="1348"/>
      <c r="E359" s="1348"/>
      <c r="F359" s="374"/>
      <c r="G359" s="374"/>
      <c r="H359" s="374"/>
      <c r="I359" s="374"/>
      <c r="J359" s="374"/>
      <c r="K359" s="374"/>
      <c r="L359" s="374"/>
      <c r="M359" s="374"/>
      <c r="N359" s="374"/>
      <c r="O359" s="374"/>
      <c r="P359" s="1349"/>
      <c r="Q359" s="1349"/>
      <c r="R359" s="1350"/>
      <c r="S359" s="373" t="str">
        <f t="shared" si="13"/>
        <v/>
      </c>
      <c r="AM359" s="1348" t="str">
        <f t="shared" si="12"/>
        <v/>
      </c>
      <c r="AN359" s="1348"/>
      <c r="AO359" s="1348"/>
      <c r="AP359" s="1348"/>
      <c r="AQ359" s="1348"/>
      <c r="AR359" s="1348"/>
    </row>
    <row r="360" spans="1:44" ht="52.5" customHeight="1">
      <c r="A360" s="375">
        <v>346</v>
      </c>
      <c r="B360" s="1348"/>
      <c r="C360" s="1348"/>
      <c r="D360" s="1348"/>
      <c r="E360" s="1348"/>
      <c r="F360" s="374"/>
      <c r="G360" s="374"/>
      <c r="H360" s="374"/>
      <c r="I360" s="374"/>
      <c r="J360" s="374"/>
      <c r="K360" s="374"/>
      <c r="L360" s="374"/>
      <c r="M360" s="374"/>
      <c r="N360" s="374"/>
      <c r="O360" s="374"/>
      <c r="P360" s="1349"/>
      <c r="Q360" s="1349"/>
      <c r="R360" s="1350"/>
      <c r="S360" s="373" t="str">
        <f t="shared" si="13"/>
        <v/>
      </c>
      <c r="AM360" s="1348" t="str">
        <f t="shared" si="12"/>
        <v/>
      </c>
      <c r="AN360" s="1348"/>
      <c r="AO360" s="1348"/>
      <c r="AP360" s="1348"/>
      <c r="AQ360" s="1348"/>
      <c r="AR360" s="1348"/>
    </row>
    <row r="361" spans="1:44" ht="52.5" customHeight="1">
      <c r="A361" s="375">
        <v>347</v>
      </c>
      <c r="B361" s="1348"/>
      <c r="C361" s="1348"/>
      <c r="D361" s="1348"/>
      <c r="E361" s="1348"/>
      <c r="F361" s="374"/>
      <c r="G361" s="374"/>
      <c r="H361" s="374"/>
      <c r="I361" s="374"/>
      <c r="J361" s="374"/>
      <c r="K361" s="374"/>
      <c r="L361" s="374"/>
      <c r="M361" s="374"/>
      <c r="N361" s="374"/>
      <c r="O361" s="374"/>
      <c r="P361" s="1349"/>
      <c r="Q361" s="1349"/>
      <c r="R361" s="1350"/>
      <c r="S361" s="373" t="str">
        <f t="shared" si="13"/>
        <v/>
      </c>
      <c r="AM361" s="1348" t="str">
        <f t="shared" si="12"/>
        <v/>
      </c>
      <c r="AN361" s="1348"/>
      <c r="AO361" s="1348"/>
      <c r="AP361" s="1348"/>
      <c r="AQ361" s="1348"/>
      <c r="AR361" s="1348"/>
    </row>
    <row r="362" spans="1:44" ht="52.5" customHeight="1">
      <c r="A362" s="375">
        <v>348</v>
      </c>
      <c r="B362" s="1348"/>
      <c r="C362" s="1348"/>
      <c r="D362" s="1348"/>
      <c r="E362" s="1348"/>
      <c r="F362" s="374"/>
      <c r="G362" s="374"/>
      <c r="H362" s="374"/>
      <c r="I362" s="374"/>
      <c r="J362" s="374"/>
      <c r="K362" s="374"/>
      <c r="L362" s="374"/>
      <c r="M362" s="374"/>
      <c r="N362" s="374"/>
      <c r="O362" s="374"/>
      <c r="P362" s="1349"/>
      <c r="Q362" s="1349"/>
      <c r="R362" s="1350"/>
      <c r="S362" s="373" t="str">
        <f t="shared" si="13"/>
        <v/>
      </c>
      <c r="AM362" s="1348" t="str">
        <f t="shared" si="12"/>
        <v/>
      </c>
      <c r="AN362" s="1348"/>
      <c r="AO362" s="1348"/>
      <c r="AP362" s="1348"/>
      <c r="AQ362" s="1348"/>
      <c r="AR362" s="1348"/>
    </row>
    <row r="363" spans="1:44" ht="52.5" customHeight="1">
      <c r="A363" s="375">
        <v>349</v>
      </c>
      <c r="B363" s="1348"/>
      <c r="C363" s="1348"/>
      <c r="D363" s="1348"/>
      <c r="E363" s="1348"/>
      <c r="F363" s="374"/>
      <c r="G363" s="374"/>
      <c r="H363" s="374"/>
      <c r="I363" s="374"/>
      <c r="J363" s="374"/>
      <c r="K363" s="374"/>
      <c r="L363" s="374"/>
      <c r="M363" s="374"/>
      <c r="N363" s="374"/>
      <c r="O363" s="374"/>
      <c r="P363" s="1349"/>
      <c r="Q363" s="1349"/>
      <c r="R363" s="1350"/>
      <c r="S363" s="373" t="str">
        <f t="shared" si="13"/>
        <v/>
      </c>
      <c r="AM363" s="1348" t="str">
        <f t="shared" si="12"/>
        <v/>
      </c>
      <c r="AN363" s="1348"/>
      <c r="AO363" s="1348"/>
      <c r="AP363" s="1348"/>
      <c r="AQ363" s="1348"/>
      <c r="AR363" s="1348"/>
    </row>
    <row r="364" spans="1:44" ht="52.5" customHeight="1">
      <c r="A364" s="375">
        <v>350</v>
      </c>
      <c r="B364" s="1348"/>
      <c r="C364" s="1348"/>
      <c r="D364" s="1348"/>
      <c r="E364" s="1348"/>
      <c r="F364" s="374"/>
      <c r="G364" s="374"/>
      <c r="H364" s="374"/>
      <c r="I364" s="374"/>
      <c r="J364" s="374"/>
      <c r="K364" s="374"/>
      <c r="L364" s="374"/>
      <c r="M364" s="374"/>
      <c r="N364" s="374"/>
      <c r="O364" s="374"/>
      <c r="P364" s="1349"/>
      <c r="Q364" s="1349"/>
      <c r="R364" s="1350"/>
      <c r="S364" s="373" t="str">
        <f t="shared" si="13"/>
        <v/>
      </c>
      <c r="AM364" s="1348" t="str">
        <f t="shared" si="12"/>
        <v/>
      </c>
      <c r="AN364" s="1348"/>
      <c r="AO364" s="1348"/>
      <c r="AP364" s="1348"/>
      <c r="AQ364" s="1348"/>
      <c r="AR364" s="1348"/>
    </row>
    <row r="365" spans="1:44" ht="52.5" customHeight="1">
      <c r="A365" s="375">
        <v>351</v>
      </c>
      <c r="B365" s="1348"/>
      <c r="C365" s="1348"/>
      <c r="D365" s="1348"/>
      <c r="E365" s="1348"/>
      <c r="F365" s="374"/>
      <c r="G365" s="374"/>
      <c r="H365" s="374"/>
      <c r="I365" s="374"/>
      <c r="J365" s="374"/>
      <c r="K365" s="374"/>
      <c r="L365" s="374"/>
      <c r="M365" s="374"/>
      <c r="N365" s="374"/>
      <c r="O365" s="374"/>
      <c r="P365" s="1349"/>
      <c r="Q365" s="1349"/>
      <c r="R365" s="1350"/>
      <c r="S365" s="373" t="str">
        <f t="shared" si="13"/>
        <v/>
      </c>
      <c r="AM365" s="1348" t="str">
        <f t="shared" si="12"/>
        <v/>
      </c>
      <c r="AN365" s="1348"/>
      <c r="AO365" s="1348"/>
      <c r="AP365" s="1348"/>
      <c r="AQ365" s="1348"/>
      <c r="AR365" s="1348"/>
    </row>
    <row r="366" spans="1:44" ht="52.5" customHeight="1">
      <c r="A366" s="375">
        <v>352</v>
      </c>
      <c r="B366" s="1348"/>
      <c r="C366" s="1348"/>
      <c r="D366" s="1348"/>
      <c r="E366" s="1348"/>
      <c r="F366" s="374"/>
      <c r="G366" s="374"/>
      <c r="H366" s="374"/>
      <c r="I366" s="374"/>
      <c r="J366" s="374"/>
      <c r="K366" s="374"/>
      <c r="L366" s="374"/>
      <c r="M366" s="374"/>
      <c r="N366" s="374"/>
      <c r="O366" s="374"/>
      <c r="P366" s="1349"/>
      <c r="Q366" s="1349"/>
      <c r="R366" s="1350"/>
      <c r="S366" s="373" t="str">
        <f t="shared" si="13"/>
        <v/>
      </c>
      <c r="AM366" s="1348" t="str">
        <f t="shared" si="12"/>
        <v/>
      </c>
      <c r="AN366" s="1348"/>
      <c r="AO366" s="1348"/>
      <c r="AP366" s="1348"/>
      <c r="AQ366" s="1348"/>
      <c r="AR366" s="1348"/>
    </row>
    <row r="367" spans="1:44" ht="52.5" customHeight="1">
      <c r="A367" s="375">
        <v>353</v>
      </c>
      <c r="B367" s="1348"/>
      <c r="C367" s="1348"/>
      <c r="D367" s="1348"/>
      <c r="E367" s="1348"/>
      <c r="F367" s="374"/>
      <c r="G367" s="374"/>
      <c r="H367" s="374"/>
      <c r="I367" s="374"/>
      <c r="J367" s="374"/>
      <c r="K367" s="374"/>
      <c r="L367" s="374"/>
      <c r="M367" s="374"/>
      <c r="N367" s="374"/>
      <c r="O367" s="374"/>
      <c r="P367" s="1349"/>
      <c r="Q367" s="1349"/>
      <c r="R367" s="1350"/>
      <c r="S367" s="373" t="str">
        <f t="shared" si="13"/>
        <v/>
      </c>
      <c r="AM367" s="1348" t="str">
        <f t="shared" si="12"/>
        <v/>
      </c>
      <c r="AN367" s="1348"/>
      <c r="AO367" s="1348"/>
      <c r="AP367" s="1348"/>
      <c r="AQ367" s="1348"/>
      <c r="AR367" s="1348"/>
    </row>
    <row r="368" spans="1:44" ht="52.5" customHeight="1">
      <c r="A368" s="375">
        <v>354</v>
      </c>
      <c r="B368" s="1348"/>
      <c r="C368" s="1348"/>
      <c r="D368" s="1348"/>
      <c r="E368" s="1348"/>
      <c r="F368" s="374"/>
      <c r="G368" s="374"/>
      <c r="H368" s="374"/>
      <c r="I368" s="374"/>
      <c r="J368" s="374"/>
      <c r="K368" s="374"/>
      <c r="L368" s="374"/>
      <c r="M368" s="374"/>
      <c r="N368" s="374"/>
      <c r="O368" s="374"/>
      <c r="P368" s="1349"/>
      <c r="Q368" s="1349"/>
      <c r="R368" s="1350"/>
      <c r="S368" s="373" t="str">
        <f t="shared" si="13"/>
        <v/>
      </c>
      <c r="AM368" s="1348" t="str">
        <f t="shared" si="12"/>
        <v/>
      </c>
      <c r="AN368" s="1348"/>
      <c r="AO368" s="1348"/>
      <c r="AP368" s="1348"/>
      <c r="AQ368" s="1348"/>
      <c r="AR368" s="1348"/>
    </row>
    <row r="369" spans="1:44" ht="52.5" customHeight="1">
      <c r="A369" s="375">
        <v>355</v>
      </c>
      <c r="B369" s="1348"/>
      <c r="C369" s="1348"/>
      <c r="D369" s="1348"/>
      <c r="E369" s="1348"/>
      <c r="F369" s="374"/>
      <c r="G369" s="374"/>
      <c r="H369" s="374"/>
      <c r="I369" s="374"/>
      <c r="J369" s="374"/>
      <c r="K369" s="374"/>
      <c r="L369" s="374"/>
      <c r="M369" s="374"/>
      <c r="N369" s="374"/>
      <c r="O369" s="374"/>
      <c r="P369" s="1349"/>
      <c r="Q369" s="1349"/>
      <c r="R369" s="1350"/>
      <c r="S369" s="373" t="str">
        <f t="shared" si="13"/>
        <v/>
      </c>
      <c r="AM369" s="1348" t="str">
        <f t="shared" si="12"/>
        <v/>
      </c>
      <c r="AN369" s="1348"/>
      <c r="AO369" s="1348"/>
      <c r="AP369" s="1348"/>
      <c r="AQ369" s="1348"/>
      <c r="AR369" s="1348"/>
    </row>
    <row r="370" spans="1:44" ht="52.5" customHeight="1">
      <c r="A370" s="375">
        <v>356</v>
      </c>
      <c r="B370" s="1348"/>
      <c r="C370" s="1348"/>
      <c r="D370" s="1348"/>
      <c r="E370" s="1348"/>
      <c r="F370" s="374"/>
      <c r="G370" s="374"/>
      <c r="H370" s="374"/>
      <c r="I370" s="374"/>
      <c r="J370" s="374"/>
      <c r="K370" s="374"/>
      <c r="L370" s="374"/>
      <c r="M370" s="374"/>
      <c r="N370" s="374"/>
      <c r="O370" s="374"/>
      <c r="P370" s="1349"/>
      <c r="Q370" s="1349"/>
      <c r="R370" s="1350"/>
      <c r="S370" s="373" t="str">
        <f t="shared" si="13"/>
        <v/>
      </c>
      <c r="AM370" s="1348" t="str">
        <f t="shared" si="12"/>
        <v/>
      </c>
      <c r="AN370" s="1348"/>
      <c r="AO370" s="1348"/>
      <c r="AP370" s="1348"/>
      <c r="AQ370" s="1348"/>
      <c r="AR370" s="1348"/>
    </row>
    <row r="371" spans="1:44" ht="52.5" customHeight="1">
      <c r="A371" s="375">
        <v>357</v>
      </c>
      <c r="B371" s="1348"/>
      <c r="C371" s="1348"/>
      <c r="D371" s="1348"/>
      <c r="E371" s="1348"/>
      <c r="F371" s="374"/>
      <c r="G371" s="374"/>
      <c r="H371" s="374"/>
      <c r="I371" s="374"/>
      <c r="J371" s="374"/>
      <c r="K371" s="374"/>
      <c r="L371" s="374"/>
      <c r="M371" s="374"/>
      <c r="N371" s="374"/>
      <c r="O371" s="374"/>
      <c r="P371" s="1349"/>
      <c r="Q371" s="1349"/>
      <c r="R371" s="1350"/>
      <c r="S371" s="373" t="str">
        <f t="shared" si="13"/>
        <v/>
      </c>
      <c r="AM371" s="1348" t="str">
        <f t="shared" si="12"/>
        <v/>
      </c>
      <c r="AN371" s="1348"/>
      <c r="AO371" s="1348"/>
      <c r="AP371" s="1348"/>
      <c r="AQ371" s="1348"/>
      <c r="AR371" s="1348"/>
    </row>
    <row r="372" spans="1:44" ht="52.5" customHeight="1">
      <c r="A372" s="375">
        <v>358</v>
      </c>
      <c r="B372" s="1348"/>
      <c r="C372" s="1348"/>
      <c r="D372" s="1348"/>
      <c r="E372" s="1348"/>
      <c r="F372" s="374"/>
      <c r="G372" s="374"/>
      <c r="H372" s="374"/>
      <c r="I372" s="374"/>
      <c r="J372" s="374"/>
      <c r="K372" s="374"/>
      <c r="L372" s="374"/>
      <c r="M372" s="374"/>
      <c r="N372" s="374"/>
      <c r="O372" s="374"/>
      <c r="P372" s="1349"/>
      <c r="Q372" s="1349"/>
      <c r="R372" s="1350"/>
      <c r="S372" s="373" t="str">
        <f t="shared" si="13"/>
        <v/>
      </c>
      <c r="AM372" s="1348" t="str">
        <f t="shared" si="12"/>
        <v/>
      </c>
      <c r="AN372" s="1348"/>
      <c r="AO372" s="1348"/>
      <c r="AP372" s="1348"/>
      <c r="AQ372" s="1348"/>
      <c r="AR372" s="1348"/>
    </row>
    <row r="373" spans="1:44" ht="52.5" customHeight="1">
      <c r="A373" s="375">
        <v>359</v>
      </c>
      <c r="B373" s="1348"/>
      <c r="C373" s="1348"/>
      <c r="D373" s="1348"/>
      <c r="E373" s="1348"/>
      <c r="F373" s="374"/>
      <c r="G373" s="374"/>
      <c r="H373" s="374"/>
      <c r="I373" s="374"/>
      <c r="J373" s="374"/>
      <c r="K373" s="374"/>
      <c r="L373" s="374"/>
      <c r="M373" s="374"/>
      <c r="N373" s="374"/>
      <c r="O373" s="374"/>
      <c r="P373" s="1349"/>
      <c r="Q373" s="1349"/>
      <c r="R373" s="1350"/>
      <c r="S373" s="373" t="str">
        <f t="shared" si="13"/>
        <v/>
      </c>
      <c r="AM373" s="1348" t="str">
        <f t="shared" si="12"/>
        <v/>
      </c>
      <c r="AN373" s="1348"/>
      <c r="AO373" s="1348"/>
      <c r="AP373" s="1348"/>
      <c r="AQ373" s="1348"/>
      <c r="AR373" s="1348"/>
    </row>
    <row r="374" spans="1:44" ht="52.5" customHeight="1">
      <c r="A374" s="375">
        <v>360</v>
      </c>
      <c r="B374" s="1348"/>
      <c r="C374" s="1348"/>
      <c r="D374" s="1348"/>
      <c r="E374" s="1348"/>
      <c r="F374" s="374"/>
      <c r="G374" s="374"/>
      <c r="H374" s="374"/>
      <c r="I374" s="374"/>
      <c r="J374" s="374"/>
      <c r="K374" s="374"/>
      <c r="L374" s="374"/>
      <c r="M374" s="374"/>
      <c r="N374" s="374"/>
      <c r="O374" s="374"/>
      <c r="P374" s="1349"/>
      <c r="Q374" s="1349"/>
      <c r="R374" s="1350"/>
      <c r="S374" s="373" t="str">
        <f t="shared" si="13"/>
        <v/>
      </c>
      <c r="AM374" s="1348" t="str">
        <f t="shared" si="12"/>
        <v/>
      </c>
      <c r="AN374" s="1348"/>
      <c r="AO374" s="1348"/>
      <c r="AP374" s="1348"/>
      <c r="AQ374" s="1348"/>
      <c r="AR374" s="1348"/>
    </row>
    <row r="375" spans="1:44" ht="52.5" customHeight="1">
      <c r="A375" s="377">
        <v>361</v>
      </c>
      <c r="B375" s="1348"/>
      <c r="C375" s="1348"/>
      <c r="D375" s="1348"/>
      <c r="E375" s="1348"/>
      <c r="F375" s="376"/>
      <c r="G375" s="376"/>
      <c r="H375" s="376"/>
      <c r="I375" s="376"/>
      <c r="J375" s="376"/>
      <c r="K375" s="376"/>
      <c r="L375" s="376"/>
      <c r="M375" s="376"/>
      <c r="N375" s="376"/>
      <c r="O375" s="376"/>
      <c r="P375" s="1349"/>
      <c r="Q375" s="1349"/>
      <c r="R375" s="1350"/>
      <c r="S375" s="373" t="str">
        <f t="shared" si="13"/>
        <v/>
      </c>
      <c r="AM375" s="1348" t="str">
        <f t="shared" si="12"/>
        <v/>
      </c>
      <c r="AN375" s="1348"/>
      <c r="AO375" s="1348"/>
      <c r="AP375" s="1348"/>
      <c r="AQ375" s="1348"/>
      <c r="AR375" s="1348"/>
    </row>
    <row r="376" spans="1:44" ht="52.5" customHeight="1">
      <c r="A376" s="375">
        <v>362</v>
      </c>
      <c r="B376" s="1348"/>
      <c r="C376" s="1348"/>
      <c r="D376" s="1348"/>
      <c r="E376" s="1348"/>
      <c r="F376" s="374"/>
      <c r="G376" s="374"/>
      <c r="H376" s="374"/>
      <c r="I376" s="374"/>
      <c r="J376" s="374"/>
      <c r="K376" s="374"/>
      <c r="L376" s="374"/>
      <c r="M376" s="374"/>
      <c r="N376" s="374"/>
      <c r="O376" s="374"/>
      <c r="P376" s="1349"/>
      <c r="Q376" s="1349"/>
      <c r="R376" s="1350"/>
      <c r="S376" s="373" t="str">
        <f t="shared" si="13"/>
        <v/>
      </c>
      <c r="AM376" s="1348" t="str">
        <f t="shared" si="12"/>
        <v/>
      </c>
      <c r="AN376" s="1348"/>
      <c r="AO376" s="1348"/>
      <c r="AP376" s="1348"/>
      <c r="AQ376" s="1348"/>
      <c r="AR376" s="1348"/>
    </row>
    <row r="377" spans="1:44" ht="52.5" customHeight="1">
      <c r="A377" s="375">
        <v>363</v>
      </c>
      <c r="B377" s="1348"/>
      <c r="C377" s="1348"/>
      <c r="D377" s="1348"/>
      <c r="E377" s="1348"/>
      <c r="F377" s="374"/>
      <c r="G377" s="374"/>
      <c r="H377" s="374"/>
      <c r="I377" s="374"/>
      <c r="J377" s="374"/>
      <c r="K377" s="374"/>
      <c r="L377" s="374"/>
      <c r="M377" s="374"/>
      <c r="N377" s="374"/>
      <c r="O377" s="374"/>
      <c r="P377" s="1349"/>
      <c r="Q377" s="1349"/>
      <c r="R377" s="1350"/>
      <c r="S377" s="373" t="str">
        <f t="shared" si="13"/>
        <v/>
      </c>
      <c r="AM377" s="1348" t="str">
        <f t="shared" si="12"/>
        <v/>
      </c>
      <c r="AN377" s="1348"/>
      <c r="AO377" s="1348"/>
      <c r="AP377" s="1348"/>
      <c r="AQ377" s="1348"/>
      <c r="AR377" s="1348"/>
    </row>
    <row r="378" spans="1:44" ht="52.5" customHeight="1">
      <c r="A378" s="375">
        <v>364</v>
      </c>
      <c r="B378" s="1348"/>
      <c r="C378" s="1348"/>
      <c r="D378" s="1348"/>
      <c r="E378" s="1348"/>
      <c r="F378" s="374"/>
      <c r="G378" s="374"/>
      <c r="H378" s="374"/>
      <c r="I378" s="374"/>
      <c r="J378" s="374"/>
      <c r="K378" s="374"/>
      <c r="L378" s="374"/>
      <c r="M378" s="374"/>
      <c r="N378" s="374"/>
      <c r="O378" s="374"/>
      <c r="P378" s="1349"/>
      <c r="Q378" s="1349"/>
      <c r="R378" s="1350"/>
      <c r="S378" s="373" t="str">
        <f t="shared" si="13"/>
        <v/>
      </c>
      <c r="AM378" s="1348" t="str">
        <f t="shared" si="12"/>
        <v/>
      </c>
      <c r="AN378" s="1348"/>
      <c r="AO378" s="1348"/>
      <c r="AP378" s="1348"/>
      <c r="AQ378" s="1348"/>
      <c r="AR378" s="1348"/>
    </row>
    <row r="379" spans="1:44" ht="52.5" customHeight="1">
      <c r="A379" s="375">
        <v>365</v>
      </c>
      <c r="B379" s="1348"/>
      <c r="C379" s="1348"/>
      <c r="D379" s="1348"/>
      <c r="E379" s="1348"/>
      <c r="F379" s="374"/>
      <c r="G379" s="374"/>
      <c r="H379" s="374"/>
      <c r="I379" s="374"/>
      <c r="J379" s="374"/>
      <c r="K379" s="374"/>
      <c r="L379" s="374"/>
      <c r="M379" s="374"/>
      <c r="N379" s="374"/>
      <c r="O379" s="374"/>
      <c r="P379" s="1349"/>
      <c r="Q379" s="1349"/>
      <c r="R379" s="1350"/>
      <c r="S379" s="373" t="str">
        <f t="shared" si="13"/>
        <v/>
      </c>
      <c r="AM379" s="1348" t="str">
        <f t="shared" si="12"/>
        <v/>
      </c>
      <c r="AN379" s="1348"/>
      <c r="AO379" s="1348"/>
      <c r="AP379" s="1348"/>
      <c r="AQ379" s="1348"/>
      <c r="AR379" s="1348"/>
    </row>
    <row r="380" spans="1:44" ht="52.5" customHeight="1">
      <c r="A380" s="375">
        <v>366</v>
      </c>
      <c r="B380" s="1348"/>
      <c r="C380" s="1348"/>
      <c r="D380" s="1348"/>
      <c r="E380" s="1348"/>
      <c r="F380" s="374"/>
      <c r="G380" s="374"/>
      <c r="H380" s="374"/>
      <c r="I380" s="374"/>
      <c r="J380" s="374"/>
      <c r="K380" s="374"/>
      <c r="L380" s="374"/>
      <c r="M380" s="374"/>
      <c r="N380" s="374"/>
      <c r="O380" s="374"/>
      <c r="P380" s="1349"/>
      <c r="Q380" s="1349"/>
      <c r="R380" s="1350"/>
      <c r="S380" s="373" t="str">
        <f t="shared" si="13"/>
        <v/>
      </c>
      <c r="AM380" s="1348" t="str">
        <f t="shared" si="12"/>
        <v/>
      </c>
      <c r="AN380" s="1348"/>
      <c r="AO380" s="1348"/>
      <c r="AP380" s="1348"/>
      <c r="AQ380" s="1348"/>
      <c r="AR380" s="1348"/>
    </row>
    <row r="381" spans="1:44" ht="52.5" customHeight="1">
      <c r="A381" s="375">
        <v>367</v>
      </c>
      <c r="B381" s="1348"/>
      <c r="C381" s="1348"/>
      <c r="D381" s="1348"/>
      <c r="E381" s="1348"/>
      <c r="F381" s="374"/>
      <c r="G381" s="374"/>
      <c r="H381" s="374"/>
      <c r="I381" s="374"/>
      <c r="J381" s="374"/>
      <c r="K381" s="374"/>
      <c r="L381" s="374"/>
      <c r="M381" s="374"/>
      <c r="N381" s="374"/>
      <c r="O381" s="374"/>
      <c r="P381" s="1349"/>
      <c r="Q381" s="1349"/>
      <c r="R381" s="1350"/>
      <c r="S381" s="373" t="str">
        <f t="shared" si="13"/>
        <v/>
      </c>
      <c r="AM381" s="1348" t="str">
        <f t="shared" si="12"/>
        <v/>
      </c>
      <c r="AN381" s="1348"/>
      <c r="AO381" s="1348"/>
      <c r="AP381" s="1348"/>
      <c r="AQ381" s="1348"/>
      <c r="AR381" s="1348"/>
    </row>
    <row r="382" spans="1:44" ht="52.5" customHeight="1">
      <c r="A382" s="375">
        <v>368</v>
      </c>
      <c r="B382" s="1348"/>
      <c r="C382" s="1348"/>
      <c r="D382" s="1348"/>
      <c r="E382" s="1348"/>
      <c r="F382" s="374"/>
      <c r="G382" s="374"/>
      <c r="H382" s="374"/>
      <c r="I382" s="374"/>
      <c r="J382" s="374"/>
      <c r="K382" s="374"/>
      <c r="L382" s="374"/>
      <c r="M382" s="374"/>
      <c r="N382" s="374"/>
      <c r="O382" s="374"/>
      <c r="P382" s="1349"/>
      <c r="Q382" s="1349"/>
      <c r="R382" s="1350"/>
      <c r="S382" s="373" t="str">
        <f t="shared" si="13"/>
        <v/>
      </c>
      <c r="AM382" s="1348" t="str">
        <f t="shared" si="12"/>
        <v/>
      </c>
      <c r="AN382" s="1348"/>
      <c r="AO382" s="1348"/>
      <c r="AP382" s="1348"/>
      <c r="AQ382" s="1348"/>
      <c r="AR382" s="1348"/>
    </row>
    <row r="383" spans="1:44" ht="52.5" customHeight="1">
      <c r="A383" s="375">
        <v>369</v>
      </c>
      <c r="B383" s="1348"/>
      <c r="C383" s="1348"/>
      <c r="D383" s="1348"/>
      <c r="E383" s="1348"/>
      <c r="F383" s="374"/>
      <c r="G383" s="374"/>
      <c r="H383" s="374"/>
      <c r="I383" s="374"/>
      <c r="J383" s="374"/>
      <c r="K383" s="374"/>
      <c r="L383" s="374"/>
      <c r="M383" s="374"/>
      <c r="N383" s="374"/>
      <c r="O383" s="374"/>
      <c r="P383" s="1349"/>
      <c r="Q383" s="1349"/>
      <c r="R383" s="1350"/>
      <c r="S383" s="373" t="str">
        <f t="shared" si="13"/>
        <v/>
      </c>
      <c r="AM383" s="1348" t="str">
        <f t="shared" si="12"/>
        <v/>
      </c>
      <c r="AN383" s="1348"/>
      <c r="AO383" s="1348"/>
      <c r="AP383" s="1348"/>
      <c r="AQ383" s="1348"/>
      <c r="AR383" s="1348"/>
    </row>
    <row r="384" spans="1:44" ht="52.5" customHeight="1">
      <c r="A384" s="375">
        <v>370</v>
      </c>
      <c r="B384" s="1348"/>
      <c r="C384" s="1348"/>
      <c r="D384" s="1348"/>
      <c r="E384" s="1348"/>
      <c r="F384" s="374"/>
      <c r="G384" s="374"/>
      <c r="H384" s="374"/>
      <c r="I384" s="374"/>
      <c r="J384" s="374"/>
      <c r="K384" s="374"/>
      <c r="L384" s="374"/>
      <c r="M384" s="374"/>
      <c r="N384" s="374"/>
      <c r="O384" s="374"/>
      <c r="P384" s="1349"/>
      <c r="Q384" s="1349"/>
      <c r="R384" s="1350"/>
      <c r="S384" s="373" t="str">
        <f t="shared" si="13"/>
        <v/>
      </c>
      <c r="AM384" s="1348" t="str">
        <f t="shared" si="12"/>
        <v/>
      </c>
      <c r="AN384" s="1348"/>
      <c r="AO384" s="1348"/>
      <c r="AP384" s="1348"/>
      <c r="AQ384" s="1348"/>
      <c r="AR384" s="1348"/>
    </row>
    <row r="385" spans="1:44" ht="52.5" customHeight="1">
      <c r="A385" s="375">
        <v>371</v>
      </c>
      <c r="B385" s="1348"/>
      <c r="C385" s="1348"/>
      <c r="D385" s="1348"/>
      <c r="E385" s="1348"/>
      <c r="F385" s="374"/>
      <c r="G385" s="374"/>
      <c r="H385" s="374"/>
      <c r="I385" s="374"/>
      <c r="J385" s="374"/>
      <c r="K385" s="374"/>
      <c r="L385" s="374"/>
      <c r="M385" s="374"/>
      <c r="N385" s="374"/>
      <c r="O385" s="374"/>
      <c r="P385" s="1349"/>
      <c r="Q385" s="1349"/>
      <c r="R385" s="1350"/>
      <c r="S385" s="373" t="str">
        <f t="shared" si="13"/>
        <v/>
      </c>
      <c r="AM385" s="1348" t="str">
        <f t="shared" si="12"/>
        <v/>
      </c>
      <c r="AN385" s="1348"/>
      <c r="AO385" s="1348"/>
      <c r="AP385" s="1348"/>
      <c r="AQ385" s="1348"/>
      <c r="AR385" s="1348"/>
    </row>
    <row r="386" spans="1:44" ht="52.5" customHeight="1">
      <c r="A386" s="375">
        <v>372</v>
      </c>
      <c r="B386" s="1348"/>
      <c r="C386" s="1348"/>
      <c r="D386" s="1348"/>
      <c r="E386" s="1348"/>
      <c r="F386" s="374"/>
      <c r="G386" s="374"/>
      <c r="H386" s="374"/>
      <c r="I386" s="374"/>
      <c r="J386" s="374"/>
      <c r="K386" s="374"/>
      <c r="L386" s="374"/>
      <c r="M386" s="374"/>
      <c r="N386" s="374"/>
      <c r="O386" s="374"/>
      <c r="P386" s="1349"/>
      <c r="Q386" s="1349"/>
      <c r="R386" s="1350"/>
      <c r="S386" s="373" t="str">
        <f t="shared" si="13"/>
        <v/>
      </c>
      <c r="AM386" s="1348" t="str">
        <f t="shared" si="12"/>
        <v/>
      </c>
      <c r="AN386" s="1348"/>
      <c r="AO386" s="1348"/>
      <c r="AP386" s="1348"/>
      <c r="AQ386" s="1348"/>
      <c r="AR386" s="1348"/>
    </row>
    <row r="387" spans="1:44" ht="52.5" customHeight="1">
      <c r="A387" s="375">
        <v>373</v>
      </c>
      <c r="B387" s="1348"/>
      <c r="C387" s="1348"/>
      <c r="D387" s="1348"/>
      <c r="E387" s="1348"/>
      <c r="F387" s="374"/>
      <c r="G387" s="374"/>
      <c r="H387" s="374"/>
      <c r="I387" s="374"/>
      <c r="J387" s="374"/>
      <c r="K387" s="374"/>
      <c r="L387" s="374"/>
      <c r="M387" s="374"/>
      <c r="N387" s="374"/>
      <c r="O387" s="374"/>
      <c r="P387" s="1349"/>
      <c r="Q387" s="1349"/>
      <c r="R387" s="1350"/>
      <c r="S387" s="373" t="str">
        <f t="shared" si="13"/>
        <v/>
      </c>
      <c r="AM387" s="1348" t="str">
        <f t="shared" si="12"/>
        <v/>
      </c>
      <c r="AN387" s="1348"/>
      <c r="AO387" s="1348"/>
      <c r="AP387" s="1348"/>
      <c r="AQ387" s="1348"/>
      <c r="AR387" s="1348"/>
    </row>
    <row r="388" spans="1:44" ht="52.5" customHeight="1">
      <c r="A388" s="375">
        <v>374</v>
      </c>
      <c r="B388" s="1348"/>
      <c r="C388" s="1348"/>
      <c r="D388" s="1348"/>
      <c r="E388" s="1348"/>
      <c r="F388" s="374"/>
      <c r="G388" s="374"/>
      <c r="H388" s="374"/>
      <c r="I388" s="374"/>
      <c r="J388" s="374"/>
      <c r="K388" s="374"/>
      <c r="L388" s="374"/>
      <c r="M388" s="374"/>
      <c r="N388" s="374"/>
      <c r="O388" s="374"/>
      <c r="P388" s="1349"/>
      <c r="Q388" s="1349"/>
      <c r="R388" s="1350"/>
      <c r="S388" s="373" t="str">
        <f t="shared" si="13"/>
        <v/>
      </c>
      <c r="AM388" s="1348" t="str">
        <f t="shared" si="12"/>
        <v/>
      </c>
      <c r="AN388" s="1348"/>
      <c r="AO388" s="1348"/>
      <c r="AP388" s="1348"/>
      <c r="AQ388" s="1348"/>
      <c r="AR388" s="1348"/>
    </row>
    <row r="389" spans="1:44" ht="52.5" customHeight="1">
      <c r="A389" s="375">
        <v>375</v>
      </c>
      <c r="B389" s="1348"/>
      <c r="C389" s="1348"/>
      <c r="D389" s="1348"/>
      <c r="E389" s="1348"/>
      <c r="F389" s="374"/>
      <c r="G389" s="374"/>
      <c r="H389" s="374"/>
      <c r="I389" s="374"/>
      <c r="J389" s="374"/>
      <c r="K389" s="374"/>
      <c r="L389" s="374"/>
      <c r="M389" s="374"/>
      <c r="N389" s="374"/>
      <c r="O389" s="374"/>
      <c r="P389" s="1349"/>
      <c r="Q389" s="1349"/>
      <c r="R389" s="1350"/>
      <c r="S389" s="373" t="str">
        <f t="shared" si="13"/>
        <v/>
      </c>
      <c r="AM389" s="1348" t="str">
        <f t="shared" si="12"/>
        <v/>
      </c>
      <c r="AN389" s="1348"/>
      <c r="AO389" s="1348"/>
      <c r="AP389" s="1348"/>
      <c r="AQ389" s="1348"/>
      <c r="AR389" s="1348"/>
    </row>
    <row r="390" spans="1:44" ht="52.5" customHeight="1">
      <c r="A390" s="375">
        <v>376</v>
      </c>
      <c r="B390" s="1348"/>
      <c r="C390" s="1348"/>
      <c r="D390" s="1348"/>
      <c r="E390" s="1348"/>
      <c r="F390" s="374"/>
      <c r="G390" s="374"/>
      <c r="H390" s="374"/>
      <c r="I390" s="374"/>
      <c r="J390" s="374"/>
      <c r="K390" s="374"/>
      <c r="L390" s="374"/>
      <c r="M390" s="374"/>
      <c r="N390" s="374"/>
      <c r="O390" s="374"/>
      <c r="P390" s="1349"/>
      <c r="Q390" s="1349"/>
      <c r="R390" s="1350"/>
      <c r="S390" s="373" t="str">
        <f t="shared" si="13"/>
        <v/>
      </c>
      <c r="AM390" s="1348" t="str">
        <f t="shared" si="12"/>
        <v/>
      </c>
      <c r="AN390" s="1348"/>
      <c r="AO390" s="1348"/>
      <c r="AP390" s="1348"/>
      <c r="AQ390" s="1348"/>
      <c r="AR390" s="1348"/>
    </row>
    <row r="391" spans="1:44" ht="52.5" customHeight="1">
      <c r="A391" s="375">
        <v>377</v>
      </c>
      <c r="B391" s="1348"/>
      <c r="C391" s="1348"/>
      <c r="D391" s="1348"/>
      <c r="E391" s="1348"/>
      <c r="F391" s="374"/>
      <c r="G391" s="374"/>
      <c r="H391" s="374"/>
      <c r="I391" s="374"/>
      <c r="J391" s="374"/>
      <c r="K391" s="374"/>
      <c r="L391" s="374"/>
      <c r="M391" s="374"/>
      <c r="N391" s="374"/>
      <c r="O391" s="374"/>
      <c r="P391" s="1349"/>
      <c r="Q391" s="1349"/>
      <c r="R391" s="1350"/>
      <c r="S391" s="373" t="str">
        <f t="shared" si="13"/>
        <v/>
      </c>
      <c r="AM391" s="1348" t="str">
        <f t="shared" si="12"/>
        <v/>
      </c>
      <c r="AN391" s="1348"/>
      <c r="AO391" s="1348"/>
      <c r="AP391" s="1348"/>
      <c r="AQ391" s="1348"/>
      <c r="AR391" s="1348"/>
    </row>
    <row r="392" spans="1:44" ht="52.5" customHeight="1">
      <c r="A392" s="375">
        <v>378</v>
      </c>
      <c r="B392" s="1348"/>
      <c r="C392" s="1348"/>
      <c r="D392" s="1348"/>
      <c r="E392" s="1348"/>
      <c r="F392" s="374"/>
      <c r="G392" s="374"/>
      <c r="H392" s="374"/>
      <c r="I392" s="374"/>
      <c r="J392" s="374"/>
      <c r="K392" s="374"/>
      <c r="L392" s="374"/>
      <c r="M392" s="374"/>
      <c r="N392" s="374"/>
      <c r="O392" s="374"/>
      <c r="P392" s="1349"/>
      <c r="Q392" s="1349"/>
      <c r="R392" s="1350"/>
      <c r="S392" s="373" t="str">
        <f t="shared" si="13"/>
        <v/>
      </c>
      <c r="AM392" s="1348" t="str">
        <f t="shared" si="12"/>
        <v/>
      </c>
      <c r="AN392" s="1348"/>
      <c r="AO392" s="1348"/>
      <c r="AP392" s="1348"/>
      <c r="AQ392" s="1348"/>
      <c r="AR392" s="1348"/>
    </row>
    <row r="393" spans="1:44" ht="52.5" customHeight="1">
      <c r="A393" s="375">
        <v>379</v>
      </c>
      <c r="B393" s="1348"/>
      <c r="C393" s="1348"/>
      <c r="D393" s="1348"/>
      <c r="E393" s="1348"/>
      <c r="F393" s="374"/>
      <c r="G393" s="374"/>
      <c r="H393" s="374"/>
      <c r="I393" s="374"/>
      <c r="J393" s="374"/>
      <c r="K393" s="374"/>
      <c r="L393" s="374"/>
      <c r="M393" s="374"/>
      <c r="N393" s="374"/>
      <c r="O393" s="374"/>
      <c r="P393" s="1349"/>
      <c r="Q393" s="1349"/>
      <c r="R393" s="1350"/>
      <c r="S393" s="373" t="str">
        <f t="shared" si="13"/>
        <v/>
      </c>
      <c r="AM393" s="1348" t="str">
        <f t="shared" si="12"/>
        <v/>
      </c>
      <c r="AN393" s="1348"/>
      <c r="AO393" s="1348"/>
      <c r="AP393" s="1348"/>
      <c r="AQ393" s="1348"/>
      <c r="AR393" s="1348"/>
    </row>
    <row r="394" spans="1:44" ht="52.5" customHeight="1">
      <c r="A394" s="375">
        <v>380</v>
      </c>
      <c r="B394" s="1348"/>
      <c r="C394" s="1348"/>
      <c r="D394" s="1348"/>
      <c r="E394" s="1348"/>
      <c r="F394" s="374"/>
      <c r="G394" s="374"/>
      <c r="H394" s="374"/>
      <c r="I394" s="374"/>
      <c r="J394" s="374"/>
      <c r="K394" s="374"/>
      <c r="L394" s="374"/>
      <c r="M394" s="374"/>
      <c r="N394" s="374"/>
      <c r="O394" s="374"/>
      <c r="P394" s="1349"/>
      <c r="Q394" s="1349"/>
      <c r="R394" s="1350"/>
      <c r="S394" s="373" t="str">
        <f t="shared" si="13"/>
        <v/>
      </c>
      <c r="AM394" s="1348" t="str">
        <f t="shared" si="12"/>
        <v/>
      </c>
      <c r="AN394" s="1348"/>
      <c r="AO394" s="1348"/>
      <c r="AP394" s="1348"/>
      <c r="AQ394" s="1348"/>
      <c r="AR394" s="1348"/>
    </row>
    <row r="395" spans="1:44" ht="52.5" customHeight="1">
      <c r="A395" s="375">
        <v>381</v>
      </c>
      <c r="B395" s="1348"/>
      <c r="C395" s="1348"/>
      <c r="D395" s="1348"/>
      <c r="E395" s="1348"/>
      <c r="F395" s="374"/>
      <c r="G395" s="374"/>
      <c r="H395" s="374"/>
      <c r="I395" s="374"/>
      <c r="J395" s="374"/>
      <c r="K395" s="374"/>
      <c r="L395" s="374"/>
      <c r="M395" s="374"/>
      <c r="N395" s="374"/>
      <c r="O395" s="374"/>
      <c r="P395" s="1349"/>
      <c r="Q395" s="1349"/>
      <c r="R395" s="1350"/>
      <c r="S395" s="373" t="str">
        <f t="shared" si="13"/>
        <v/>
      </c>
      <c r="AM395" s="1348" t="str">
        <f t="shared" si="12"/>
        <v/>
      </c>
      <c r="AN395" s="1348"/>
      <c r="AO395" s="1348"/>
      <c r="AP395" s="1348"/>
      <c r="AQ395" s="1348"/>
      <c r="AR395" s="1348"/>
    </row>
    <row r="396" spans="1:44" ht="52.5" customHeight="1">
      <c r="A396" s="375">
        <v>382</v>
      </c>
      <c r="B396" s="1348"/>
      <c r="C396" s="1348"/>
      <c r="D396" s="1348"/>
      <c r="E396" s="1348"/>
      <c r="F396" s="374"/>
      <c r="G396" s="374"/>
      <c r="H396" s="374"/>
      <c r="I396" s="374"/>
      <c r="J396" s="374"/>
      <c r="K396" s="374"/>
      <c r="L396" s="374"/>
      <c r="M396" s="374"/>
      <c r="N396" s="374"/>
      <c r="O396" s="374"/>
      <c r="P396" s="1349"/>
      <c r="Q396" s="1349"/>
      <c r="R396" s="1350"/>
      <c r="S396" s="373" t="str">
        <f t="shared" si="13"/>
        <v/>
      </c>
      <c r="AM396" s="1348" t="str">
        <f t="shared" ref="AM396:AM451" si="14">F399&amp;G399&amp;I399</f>
        <v/>
      </c>
      <c r="AN396" s="1348"/>
      <c r="AO396" s="1348"/>
      <c r="AP396" s="1348"/>
      <c r="AQ396" s="1348"/>
      <c r="AR396" s="1348"/>
    </row>
    <row r="397" spans="1:44" ht="52.5" customHeight="1">
      <c r="A397" s="375">
        <v>383</v>
      </c>
      <c r="B397" s="1348"/>
      <c r="C397" s="1348"/>
      <c r="D397" s="1348"/>
      <c r="E397" s="1348"/>
      <c r="F397" s="374"/>
      <c r="G397" s="374"/>
      <c r="H397" s="374"/>
      <c r="I397" s="374"/>
      <c r="J397" s="374"/>
      <c r="K397" s="374"/>
      <c r="L397" s="374"/>
      <c r="M397" s="374"/>
      <c r="N397" s="374"/>
      <c r="O397" s="374"/>
      <c r="P397" s="1349"/>
      <c r="Q397" s="1349"/>
      <c r="R397" s="1350"/>
      <c r="S397" s="373" t="str">
        <f t="shared" si="13"/>
        <v/>
      </c>
      <c r="AM397" s="1348" t="str">
        <f t="shared" si="14"/>
        <v/>
      </c>
      <c r="AN397" s="1348"/>
      <c r="AO397" s="1348"/>
      <c r="AP397" s="1348"/>
      <c r="AQ397" s="1348"/>
      <c r="AR397" s="1348"/>
    </row>
    <row r="398" spans="1:44" ht="52.5" customHeight="1">
      <c r="A398" s="375">
        <v>384</v>
      </c>
      <c r="B398" s="1348"/>
      <c r="C398" s="1348"/>
      <c r="D398" s="1348"/>
      <c r="E398" s="1348"/>
      <c r="F398" s="374"/>
      <c r="G398" s="374"/>
      <c r="H398" s="374"/>
      <c r="I398" s="374"/>
      <c r="J398" s="374"/>
      <c r="K398" s="374"/>
      <c r="L398" s="374"/>
      <c r="M398" s="374"/>
      <c r="N398" s="374"/>
      <c r="O398" s="374"/>
      <c r="P398" s="1349"/>
      <c r="Q398" s="1349"/>
      <c r="R398" s="1350"/>
      <c r="S398" s="373" t="str">
        <f t="shared" si="13"/>
        <v/>
      </c>
      <c r="AM398" s="1348" t="str">
        <f t="shared" si="14"/>
        <v/>
      </c>
      <c r="AN398" s="1348"/>
      <c r="AO398" s="1348"/>
      <c r="AP398" s="1348"/>
      <c r="AQ398" s="1348"/>
      <c r="AR398" s="1348"/>
    </row>
    <row r="399" spans="1:44" ht="52.5" customHeight="1">
      <c r="A399" s="375">
        <v>385</v>
      </c>
      <c r="B399" s="1348"/>
      <c r="C399" s="1348"/>
      <c r="D399" s="1348"/>
      <c r="E399" s="1348"/>
      <c r="F399" s="374"/>
      <c r="G399" s="374"/>
      <c r="H399" s="374"/>
      <c r="I399" s="374"/>
      <c r="J399" s="374"/>
      <c r="K399" s="374"/>
      <c r="L399" s="374"/>
      <c r="M399" s="374"/>
      <c r="N399" s="374"/>
      <c r="O399" s="374"/>
      <c r="P399" s="1349"/>
      <c r="Q399" s="1349"/>
      <c r="R399" s="1350"/>
      <c r="S399" s="373" t="str">
        <f t="shared" ref="S399:S454" si="15">IFERROR(VLOOKUP(AM396,$AI$14:$AJ$65,2,FALSE),"")</f>
        <v/>
      </c>
      <c r="AM399" s="1348" t="str">
        <f t="shared" si="14"/>
        <v/>
      </c>
      <c r="AN399" s="1348"/>
      <c r="AO399" s="1348"/>
      <c r="AP399" s="1348"/>
      <c r="AQ399" s="1348"/>
      <c r="AR399" s="1348"/>
    </row>
    <row r="400" spans="1:44" ht="52.5" customHeight="1">
      <c r="A400" s="375">
        <v>386</v>
      </c>
      <c r="B400" s="1348"/>
      <c r="C400" s="1348"/>
      <c r="D400" s="1348"/>
      <c r="E400" s="1348"/>
      <c r="F400" s="374"/>
      <c r="G400" s="374"/>
      <c r="H400" s="374"/>
      <c r="I400" s="374"/>
      <c r="J400" s="374"/>
      <c r="K400" s="374"/>
      <c r="L400" s="374"/>
      <c r="M400" s="374"/>
      <c r="N400" s="374"/>
      <c r="O400" s="374"/>
      <c r="P400" s="1349"/>
      <c r="Q400" s="1349"/>
      <c r="R400" s="1350"/>
      <c r="S400" s="373" t="str">
        <f t="shared" si="15"/>
        <v/>
      </c>
      <c r="AM400" s="1348" t="str">
        <f t="shared" si="14"/>
        <v/>
      </c>
      <c r="AN400" s="1348"/>
      <c r="AO400" s="1348"/>
      <c r="AP400" s="1348"/>
      <c r="AQ400" s="1348"/>
      <c r="AR400" s="1348"/>
    </row>
    <row r="401" spans="1:44" ht="52.5" customHeight="1">
      <c r="A401" s="375">
        <v>387</v>
      </c>
      <c r="B401" s="1348"/>
      <c r="C401" s="1348"/>
      <c r="D401" s="1348"/>
      <c r="E401" s="1348"/>
      <c r="F401" s="374"/>
      <c r="G401" s="374"/>
      <c r="H401" s="374"/>
      <c r="I401" s="374"/>
      <c r="J401" s="374"/>
      <c r="K401" s="374"/>
      <c r="L401" s="374"/>
      <c r="M401" s="374"/>
      <c r="N401" s="374"/>
      <c r="O401" s="374"/>
      <c r="P401" s="1349"/>
      <c r="Q401" s="1349"/>
      <c r="R401" s="1350"/>
      <c r="S401" s="373" t="str">
        <f t="shared" si="15"/>
        <v/>
      </c>
      <c r="AM401" s="1348" t="str">
        <f t="shared" si="14"/>
        <v/>
      </c>
      <c r="AN401" s="1348"/>
      <c r="AO401" s="1348"/>
      <c r="AP401" s="1348"/>
      <c r="AQ401" s="1348"/>
      <c r="AR401" s="1348"/>
    </row>
    <row r="402" spans="1:44" ht="52.5" customHeight="1">
      <c r="A402" s="375">
        <v>388</v>
      </c>
      <c r="B402" s="1348"/>
      <c r="C402" s="1348"/>
      <c r="D402" s="1348"/>
      <c r="E402" s="1348"/>
      <c r="F402" s="374"/>
      <c r="G402" s="374"/>
      <c r="H402" s="374"/>
      <c r="I402" s="374"/>
      <c r="J402" s="374"/>
      <c r="K402" s="374"/>
      <c r="L402" s="374"/>
      <c r="M402" s="374"/>
      <c r="N402" s="374"/>
      <c r="O402" s="374"/>
      <c r="P402" s="1349"/>
      <c r="Q402" s="1349"/>
      <c r="R402" s="1350"/>
      <c r="S402" s="373" t="str">
        <f t="shared" si="15"/>
        <v/>
      </c>
      <c r="AM402" s="1348" t="str">
        <f t="shared" si="14"/>
        <v/>
      </c>
      <c r="AN402" s="1348"/>
      <c r="AO402" s="1348"/>
      <c r="AP402" s="1348"/>
      <c r="AQ402" s="1348"/>
      <c r="AR402" s="1348"/>
    </row>
    <row r="403" spans="1:44" ht="52.5" customHeight="1">
      <c r="A403" s="375">
        <v>389</v>
      </c>
      <c r="B403" s="1348"/>
      <c r="C403" s="1348"/>
      <c r="D403" s="1348"/>
      <c r="E403" s="1348"/>
      <c r="F403" s="374"/>
      <c r="G403" s="374"/>
      <c r="H403" s="374"/>
      <c r="I403" s="374"/>
      <c r="J403" s="374"/>
      <c r="K403" s="374"/>
      <c r="L403" s="374"/>
      <c r="M403" s="374"/>
      <c r="N403" s="374"/>
      <c r="O403" s="374"/>
      <c r="P403" s="1349"/>
      <c r="Q403" s="1349"/>
      <c r="R403" s="1350"/>
      <c r="S403" s="373" t="str">
        <f t="shared" si="15"/>
        <v/>
      </c>
      <c r="AM403" s="1348" t="str">
        <f t="shared" si="14"/>
        <v/>
      </c>
      <c r="AN403" s="1348"/>
      <c r="AO403" s="1348"/>
      <c r="AP403" s="1348"/>
      <c r="AQ403" s="1348"/>
      <c r="AR403" s="1348"/>
    </row>
    <row r="404" spans="1:44" ht="52.5" customHeight="1" thickBot="1">
      <c r="A404" s="372">
        <v>390</v>
      </c>
      <c r="B404" s="1344"/>
      <c r="C404" s="1344"/>
      <c r="D404" s="1344"/>
      <c r="E404" s="1344"/>
      <c r="F404" s="371"/>
      <c r="G404" s="371"/>
      <c r="H404" s="371"/>
      <c r="I404" s="371"/>
      <c r="J404" s="371"/>
      <c r="K404" s="371"/>
      <c r="L404" s="371"/>
      <c r="M404" s="371"/>
      <c r="N404" s="371"/>
      <c r="O404" s="371"/>
      <c r="P404" s="1345"/>
      <c r="Q404" s="1345"/>
      <c r="R404" s="1346"/>
      <c r="S404" s="370" t="str">
        <f t="shared" si="15"/>
        <v/>
      </c>
      <c r="AM404" s="1348" t="str">
        <f t="shared" si="14"/>
        <v/>
      </c>
      <c r="AN404" s="1348"/>
      <c r="AO404" s="1348"/>
      <c r="AP404" s="1348"/>
      <c r="AQ404" s="1348"/>
      <c r="AR404" s="1348"/>
    </row>
    <row r="405" spans="1:44" ht="52.5" customHeight="1">
      <c r="A405" s="380">
        <v>391</v>
      </c>
      <c r="B405" s="1351"/>
      <c r="C405" s="1351"/>
      <c r="D405" s="1351"/>
      <c r="E405" s="1351"/>
      <c r="F405" s="379"/>
      <c r="G405" s="379"/>
      <c r="H405" s="379"/>
      <c r="I405" s="379"/>
      <c r="J405" s="379"/>
      <c r="K405" s="379"/>
      <c r="L405" s="379"/>
      <c r="M405" s="379"/>
      <c r="N405" s="379"/>
      <c r="O405" s="379"/>
      <c r="P405" s="1352"/>
      <c r="Q405" s="1352"/>
      <c r="R405" s="1353"/>
      <c r="S405" s="378" t="str">
        <f t="shared" si="15"/>
        <v/>
      </c>
      <c r="AM405" s="1348" t="str">
        <f t="shared" si="14"/>
        <v/>
      </c>
      <c r="AN405" s="1348"/>
      <c r="AO405" s="1348"/>
      <c r="AP405" s="1348"/>
      <c r="AQ405" s="1348"/>
      <c r="AR405" s="1348"/>
    </row>
    <row r="406" spans="1:44" ht="52.5" customHeight="1">
      <c r="A406" s="375">
        <v>392</v>
      </c>
      <c r="B406" s="1348"/>
      <c r="C406" s="1348"/>
      <c r="D406" s="1348"/>
      <c r="E406" s="1348"/>
      <c r="F406" s="374"/>
      <c r="G406" s="374"/>
      <c r="H406" s="374"/>
      <c r="I406" s="374"/>
      <c r="J406" s="374"/>
      <c r="K406" s="374"/>
      <c r="L406" s="374"/>
      <c r="M406" s="374"/>
      <c r="N406" s="374"/>
      <c r="O406" s="374"/>
      <c r="P406" s="1349"/>
      <c r="Q406" s="1349"/>
      <c r="R406" s="1350"/>
      <c r="S406" s="373" t="str">
        <f t="shared" si="15"/>
        <v/>
      </c>
      <c r="AM406" s="1348" t="str">
        <f t="shared" si="14"/>
        <v/>
      </c>
      <c r="AN406" s="1348"/>
      <c r="AO406" s="1348"/>
      <c r="AP406" s="1348"/>
      <c r="AQ406" s="1348"/>
      <c r="AR406" s="1348"/>
    </row>
    <row r="407" spans="1:44" ht="52.5" customHeight="1">
      <c r="A407" s="375">
        <v>393</v>
      </c>
      <c r="B407" s="1348"/>
      <c r="C407" s="1348"/>
      <c r="D407" s="1348"/>
      <c r="E407" s="1348"/>
      <c r="F407" s="374"/>
      <c r="G407" s="374"/>
      <c r="H407" s="374"/>
      <c r="I407" s="374"/>
      <c r="J407" s="374"/>
      <c r="K407" s="374"/>
      <c r="L407" s="374"/>
      <c r="M407" s="374"/>
      <c r="N407" s="374"/>
      <c r="O407" s="374"/>
      <c r="P407" s="1349"/>
      <c r="Q407" s="1349"/>
      <c r="R407" s="1350"/>
      <c r="S407" s="373" t="str">
        <f t="shared" si="15"/>
        <v/>
      </c>
      <c r="AM407" s="1348" t="str">
        <f t="shared" si="14"/>
        <v/>
      </c>
      <c r="AN407" s="1348"/>
      <c r="AO407" s="1348"/>
      <c r="AP407" s="1348"/>
      <c r="AQ407" s="1348"/>
      <c r="AR407" s="1348"/>
    </row>
    <row r="408" spans="1:44" ht="52.5" customHeight="1">
      <c r="A408" s="375">
        <v>394</v>
      </c>
      <c r="B408" s="1348"/>
      <c r="C408" s="1348"/>
      <c r="D408" s="1348"/>
      <c r="E408" s="1348"/>
      <c r="F408" s="374"/>
      <c r="G408" s="374"/>
      <c r="H408" s="374"/>
      <c r="I408" s="374"/>
      <c r="J408" s="374"/>
      <c r="K408" s="374"/>
      <c r="L408" s="374"/>
      <c r="M408" s="374"/>
      <c r="N408" s="374"/>
      <c r="O408" s="374"/>
      <c r="P408" s="1349"/>
      <c r="Q408" s="1349"/>
      <c r="R408" s="1350"/>
      <c r="S408" s="373" t="str">
        <f t="shared" si="15"/>
        <v/>
      </c>
      <c r="AM408" s="1348" t="str">
        <f t="shared" si="14"/>
        <v/>
      </c>
      <c r="AN408" s="1348"/>
      <c r="AO408" s="1348"/>
      <c r="AP408" s="1348"/>
      <c r="AQ408" s="1348"/>
      <c r="AR408" s="1348"/>
    </row>
    <row r="409" spans="1:44" ht="52.5" customHeight="1">
      <c r="A409" s="375">
        <v>395</v>
      </c>
      <c r="B409" s="1348"/>
      <c r="C409" s="1348"/>
      <c r="D409" s="1348"/>
      <c r="E409" s="1348"/>
      <c r="F409" s="374"/>
      <c r="G409" s="374"/>
      <c r="H409" s="374"/>
      <c r="I409" s="374"/>
      <c r="J409" s="374"/>
      <c r="K409" s="374"/>
      <c r="L409" s="374"/>
      <c r="M409" s="374"/>
      <c r="N409" s="374"/>
      <c r="O409" s="374"/>
      <c r="P409" s="1349"/>
      <c r="Q409" s="1349"/>
      <c r="R409" s="1350"/>
      <c r="S409" s="373" t="str">
        <f t="shared" si="15"/>
        <v/>
      </c>
      <c r="AM409" s="1348" t="str">
        <f t="shared" si="14"/>
        <v/>
      </c>
      <c r="AN409" s="1348"/>
      <c r="AO409" s="1348"/>
      <c r="AP409" s="1348"/>
      <c r="AQ409" s="1348"/>
      <c r="AR409" s="1348"/>
    </row>
    <row r="410" spans="1:44" ht="52.5" customHeight="1">
      <c r="A410" s="375">
        <v>396</v>
      </c>
      <c r="B410" s="1348"/>
      <c r="C410" s="1348"/>
      <c r="D410" s="1348"/>
      <c r="E410" s="1348"/>
      <c r="F410" s="374"/>
      <c r="G410" s="374"/>
      <c r="H410" s="374"/>
      <c r="I410" s="374"/>
      <c r="J410" s="374"/>
      <c r="K410" s="374"/>
      <c r="L410" s="374"/>
      <c r="M410" s="374"/>
      <c r="N410" s="374"/>
      <c r="O410" s="374"/>
      <c r="P410" s="1349"/>
      <c r="Q410" s="1349"/>
      <c r="R410" s="1350"/>
      <c r="S410" s="373" t="str">
        <f t="shared" si="15"/>
        <v/>
      </c>
      <c r="AM410" s="1348" t="str">
        <f t="shared" si="14"/>
        <v/>
      </c>
      <c r="AN410" s="1348"/>
      <c r="AO410" s="1348"/>
      <c r="AP410" s="1348"/>
      <c r="AQ410" s="1348"/>
      <c r="AR410" s="1348"/>
    </row>
    <row r="411" spans="1:44" ht="52.5" customHeight="1">
      <c r="A411" s="375">
        <v>397</v>
      </c>
      <c r="B411" s="1348"/>
      <c r="C411" s="1348"/>
      <c r="D411" s="1348"/>
      <c r="E411" s="1348"/>
      <c r="F411" s="374"/>
      <c r="G411" s="374"/>
      <c r="H411" s="374"/>
      <c r="I411" s="374"/>
      <c r="J411" s="374"/>
      <c r="K411" s="374"/>
      <c r="L411" s="374"/>
      <c r="M411" s="374"/>
      <c r="N411" s="374"/>
      <c r="O411" s="374"/>
      <c r="P411" s="1349"/>
      <c r="Q411" s="1349"/>
      <c r="R411" s="1350"/>
      <c r="S411" s="373" t="str">
        <f t="shared" si="15"/>
        <v/>
      </c>
      <c r="AM411" s="1348" t="str">
        <f t="shared" si="14"/>
        <v/>
      </c>
      <c r="AN411" s="1348"/>
      <c r="AO411" s="1348"/>
      <c r="AP411" s="1348"/>
      <c r="AQ411" s="1348"/>
      <c r="AR411" s="1348"/>
    </row>
    <row r="412" spans="1:44" ht="52.5" customHeight="1">
      <c r="A412" s="375">
        <v>398</v>
      </c>
      <c r="B412" s="1348"/>
      <c r="C412" s="1348"/>
      <c r="D412" s="1348"/>
      <c r="E412" s="1348"/>
      <c r="F412" s="374"/>
      <c r="G412" s="374"/>
      <c r="H412" s="374"/>
      <c r="I412" s="374"/>
      <c r="J412" s="374"/>
      <c r="K412" s="374"/>
      <c r="L412" s="374"/>
      <c r="M412" s="374"/>
      <c r="N412" s="374"/>
      <c r="O412" s="374"/>
      <c r="P412" s="1349"/>
      <c r="Q412" s="1349"/>
      <c r="R412" s="1350"/>
      <c r="S412" s="373" t="str">
        <f t="shared" si="15"/>
        <v/>
      </c>
      <c r="AM412" s="1348" t="str">
        <f t="shared" si="14"/>
        <v/>
      </c>
      <c r="AN412" s="1348"/>
      <c r="AO412" s="1348"/>
      <c r="AP412" s="1348"/>
      <c r="AQ412" s="1348"/>
      <c r="AR412" s="1348"/>
    </row>
    <row r="413" spans="1:44" ht="52.5" customHeight="1">
      <c r="A413" s="375">
        <v>399</v>
      </c>
      <c r="B413" s="1348"/>
      <c r="C413" s="1348"/>
      <c r="D413" s="1348"/>
      <c r="E413" s="1348"/>
      <c r="F413" s="374"/>
      <c r="G413" s="374"/>
      <c r="H413" s="374"/>
      <c r="I413" s="374"/>
      <c r="J413" s="374"/>
      <c r="K413" s="374"/>
      <c r="L413" s="374"/>
      <c r="M413" s="374"/>
      <c r="N413" s="374"/>
      <c r="O413" s="374"/>
      <c r="P413" s="1349"/>
      <c r="Q413" s="1349"/>
      <c r="R413" s="1350"/>
      <c r="S413" s="373" t="str">
        <f t="shared" si="15"/>
        <v/>
      </c>
      <c r="AM413" s="1348" t="str">
        <f t="shared" si="14"/>
        <v/>
      </c>
      <c r="AN413" s="1348"/>
      <c r="AO413" s="1348"/>
      <c r="AP413" s="1348"/>
      <c r="AQ413" s="1348"/>
      <c r="AR413" s="1348"/>
    </row>
    <row r="414" spans="1:44" ht="52.5" customHeight="1">
      <c r="A414" s="375">
        <v>400</v>
      </c>
      <c r="B414" s="1348"/>
      <c r="C414" s="1348"/>
      <c r="D414" s="1348"/>
      <c r="E414" s="1348"/>
      <c r="F414" s="374"/>
      <c r="G414" s="374"/>
      <c r="H414" s="374"/>
      <c r="I414" s="374"/>
      <c r="J414" s="374"/>
      <c r="K414" s="374"/>
      <c r="L414" s="374"/>
      <c r="M414" s="374"/>
      <c r="N414" s="374"/>
      <c r="O414" s="374"/>
      <c r="P414" s="1349"/>
      <c r="Q414" s="1349"/>
      <c r="R414" s="1350"/>
      <c r="S414" s="373" t="str">
        <f t="shared" si="15"/>
        <v/>
      </c>
      <c r="AM414" s="1348" t="str">
        <f t="shared" si="14"/>
        <v/>
      </c>
      <c r="AN414" s="1348"/>
      <c r="AO414" s="1348"/>
      <c r="AP414" s="1348"/>
      <c r="AQ414" s="1348"/>
      <c r="AR414" s="1348"/>
    </row>
    <row r="415" spans="1:44" ht="52.5" customHeight="1">
      <c r="A415" s="377">
        <v>401</v>
      </c>
      <c r="B415" s="1348"/>
      <c r="C415" s="1348"/>
      <c r="D415" s="1348"/>
      <c r="E415" s="1348"/>
      <c r="F415" s="376"/>
      <c r="G415" s="376"/>
      <c r="H415" s="376"/>
      <c r="I415" s="376"/>
      <c r="J415" s="376"/>
      <c r="K415" s="376"/>
      <c r="L415" s="376"/>
      <c r="M415" s="376"/>
      <c r="N415" s="376"/>
      <c r="O415" s="376"/>
      <c r="P415" s="1349"/>
      <c r="Q415" s="1349"/>
      <c r="R415" s="1350"/>
      <c r="S415" s="373" t="str">
        <f t="shared" si="15"/>
        <v/>
      </c>
      <c r="AM415" s="1348" t="str">
        <f t="shared" si="14"/>
        <v/>
      </c>
      <c r="AN415" s="1348"/>
      <c r="AO415" s="1348"/>
      <c r="AP415" s="1348"/>
      <c r="AQ415" s="1348"/>
      <c r="AR415" s="1348"/>
    </row>
    <row r="416" spans="1:44" ht="52.5" customHeight="1">
      <c r="A416" s="375">
        <v>402</v>
      </c>
      <c r="B416" s="1348"/>
      <c r="C416" s="1348"/>
      <c r="D416" s="1348"/>
      <c r="E416" s="1348"/>
      <c r="F416" s="374"/>
      <c r="G416" s="374"/>
      <c r="H416" s="374"/>
      <c r="I416" s="374"/>
      <c r="J416" s="374"/>
      <c r="K416" s="374"/>
      <c r="L416" s="374"/>
      <c r="M416" s="374"/>
      <c r="N416" s="374"/>
      <c r="O416" s="374"/>
      <c r="P416" s="1349"/>
      <c r="Q416" s="1349"/>
      <c r="R416" s="1350"/>
      <c r="S416" s="373" t="str">
        <f t="shared" si="15"/>
        <v/>
      </c>
      <c r="AM416" s="1348" t="str">
        <f t="shared" si="14"/>
        <v/>
      </c>
      <c r="AN416" s="1348"/>
      <c r="AO416" s="1348"/>
      <c r="AP416" s="1348"/>
      <c r="AQ416" s="1348"/>
      <c r="AR416" s="1348"/>
    </row>
    <row r="417" spans="1:44" ht="52.5" customHeight="1">
      <c r="A417" s="375">
        <v>403</v>
      </c>
      <c r="B417" s="1348"/>
      <c r="C417" s="1348"/>
      <c r="D417" s="1348"/>
      <c r="E417" s="1348"/>
      <c r="F417" s="374"/>
      <c r="G417" s="374"/>
      <c r="H417" s="374"/>
      <c r="I417" s="374"/>
      <c r="J417" s="374"/>
      <c r="K417" s="374"/>
      <c r="L417" s="374"/>
      <c r="M417" s="374"/>
      <c r="N417" s="374"/>
      <c r="O417" s="374"/>
      <c r="P417" s="1349"/>
      <c r="Q417" s="1349"/>
      <c r="R417" s="1350"/>
      <c r="S417" s="373" t="str">
        <f t="shared" si="15"/>
        <v/>
      </c>
      <c r="AM417" s="1348" t="str">
        <f t="shared" si="14"/>
        <v/>
      </c>
      <c r="AN417" s="1348"/>
      <c r="AO417" s="1348"/>
      <c r="AP417" s="1348"/>
      <c r="AQ417" s="1348"/>
      <c r="AR417" s="1348"/>
    </row>
    <row r="418" spans="1:44" ht="52.5" customHeight="1">
      <c r="A418" s="375">
        <v>404</v>
      </c>
      <c r="B418" s="1348"/>
      <c r="C418" s="1348"/>
      <c r="D418" s="1348"/>
      <c r="E418" s="1348"/>
      <c r="F418" s="374"/>
      <c r="G418" s="374"/>
      <c r="H418" s="374"/>
      <c r="I418" s="374"/>
      <c r="J418" s="374"/>
      <c r="K418" s="374"/>
      <c r="L418" s="374"/>
      <c r="M418" s="374"/>
      <c r="N418" s="374"/>
      <c r="O418" s="374"/>
      <c r="P418" s="1349"/>
      <c r="Q418" s="1349"/>
      <c r="R418" s="1350"/>
      <c r="S418" s="373" t="str">
        <f t="shared" si="15"/>
        <v/>
      </c>
      <c r="AM418" s="1348" t="str">
        <f t="shared" si="14"/>
        <v/>
      </c>
      <c r="AN418" s="1348"/>
      <c r="AO418" s="1348"/>
      <c r="AP418" s="1348"/>
      <c r="AQ418" s="1348"/>
      <c r="AR418" s="1348"/>
    </row>
    <row r="419" spans="1:44" ht="52.5" customHeight="1">
      <c r="A419" s="375">
        <v>405</v>
      </c>
      <c r="B419" s="1348"/>
      <c r="C419" s="1348"/>
      <c r="D419" s="1348"/>
      <c r="E419" s="1348"/>
      <c r="F419" s="374"/>
      <c r="G419" s="374"/>
      <c r="H419" s="374"/>
      <c r="I419" s="374"/>
      <c r="J419" s="374"/>
      <c r="K419" s="374"/>
      <c r="L419" s="374"/>
      <c r="M419" s="374"/>
      <c r="N419" s="374"/>
      <c r="O419" s="374"/>
      <c r="P419" s="1349"/>
      <c r="Q419" s="1349"/>
      <c r="R419" s="1350"/>
      <c r="S419" s="373" t="str">
        <f t="shared" si="15"/>
        <v/>
      </c>
      <c r="AM419" s="1348" t="str">
        <f t="shared" si="14"/>
        <v/>
      </c>
      <c r="AN419" s="1348"/>
      <c r="AO419" s="1348"/>
      <c r="AP419" s="1348"/>
      <c r="AQ419" s="1348"/>
      <c r="AR419" s="1348"/>
    </row>
    <row r="420" spans="1:44" ht="52.5" customHeight="1">
      <c r="A420" s="375">
        <v>406</v>
      </c>
      <c r="B420" s="1348"/>
      <c r="C420" s="1348"/>
      <c r="D420" s="1348"/>
      <c r="E420" s="1348"/>
      <c r="F420" s="374"/>
      <c r="G420" s="374"/>
      <c r="H420" s="374"/>
      <c r="I420" s="374"/>
      <c r="J420" s="374"/>
      <c r="K420" s="374"/>
      <c r="L420" s="374"/>
      <c r="M420" s="374"/>
      <c r="N420" s="374"/>
      <c r="O420" s="374"/>
      <c r="P420" s="1349"/>
      <c r="Q420" s="1349"/>
      <c r="R420" s="1350"/>
      <c r="S420" s="373" t="str">
        <f t="shared" si="15"/>
        <v/>
      </c>
      <c r="AM420" s="1348" t="str">
        <f t="shared" si="14"/>
        <v/>
      </c>
      <c r="AN420" s="1348"/>
      <c r="AO420" s="1348"/>
      <c r="AP420" s="1348"/>
      <c r="AQ420" s="1348"/>
      <c r="AR420" s="1348"/>
    </row>
    <row r="421" spans="1:44" ht="52.5" customHeight="1">
      <c r="A421" s="375">
        <v>407</v>
      </c>
      <c r="B421" s="1348"/>
      <c r="C421" s="1348"/>
      <c r="D421" s="1348"/>
      <c r="E421" s="1348"/>
      <c r="F421" s="374"/>
      <c r="G421" s="374"/>
      <c r="H421" s="374"/>
      <c r="I421" s="374"/>
      <c r="J421" s="374"/>
      <c r="K421" s="374"/>
      <c r="L421" s="374"/>
      <c r="M421" s="374"/>
      <c r="N421" s="374"/>
      <c r="O421" s="374"/>
      <c r="P421" s="1349"/>
      <c r="Q421" s="1349"/>
      <c r="R421" s="1350"/>
      <c r="S421" s="373" t="str">
        <f t="shared" si="15"/>
        <v/>
      </c>
      <c r="AM421" s="1348" t="str">
        <f t="shared" si="14"/>
        <v/>
      </c>
      <c r="AN421" s="1348"/>
      <c r="AO421" s="1348"/>
      <c r="AP421" s="1348"/>
      <c r="AQ421" s="1348"/>
      <c r="AR421" s="1348"/>
    </row>
    <row r="422" spans="1:44" ht="52.5" customHeight="1">
      <c r="A422" s="375">
        <v>408</v>
      </c>
      <c r="B422" s="1348"/>
      <c r="C422" s="1348"/>
      <c r="D422" s="1348"/>
      <c r="E422" s="1348"/>
      <c r="F422" s="374"/>
      <c r="G422" s="374"/>
      <c r="H422" s="374"/>
      <c r="I422" s="374"/>
      <c r="J422" s="374"/>
      <c r="K422" s="374"/>
      <c r="L422" s="374"/>
      <c r="M422" s="374"/>
      <c r="N422" s="374"/>
      <c r="O422" s="374"/>
      <c r="P422" s="1349"/>
      <c r="Q422" s="1349"/>
      <c r="R422" s="1350"/>
      <c r="S422" s="373" t="str">
        <f t="shared" si="15"/>
        <v/>
      </c>
      <c r="AM422" s="1348" t="str">
        <f t="shared" si="14"/>
        <v/>
      </c>
      <c r="AN422" s="1348"/>
      <c r="AO422" s="1348"/>
      <c r="AP422" s="1348"/>
      <c r="AQ422" s="1348"/>
      <c r="AR422" s="1348"/>
    </row>
    <row r="423" spans="1:44" ht="52.5" customHeight="1">
      <c r="A423" s="375">
        <v>409</v>
      </c>
      <c r="B423" s="1348"/>
      <c r="C423" s="1348"/>
      <c r="D423" s="1348"/>
      <c r="E423" s="1348"/>
      <c r="F423" s="374"/>
      <c r="G423" s="374"/>
      <c r="H423" s="374"/>
      <c r="I423" s="374"/>
      <c r="J423" s="374"/>
      <c r="K423" s="374"/>
      <c r="L423" s="374"/>
      <c r="M423" s="374"/>
      <c r="N423" s="374"/>
      <c r="O423" s="374"/>
      <c r="P423" s="1349"/>
      <c r="Q423" s="1349"/>
      <c r="R423" s="1350"/>
      <c r="S423" s="373" t="str">
        <f t="shared" si="15"/>
        <v/>
      </c>
      <c r="AM423" s="1348" t="str">
        <f t="shared" si="14"/>
        <v/>
      </c>
      <c r="AN423" s="1348"/>
      <c r="AO423" s="1348"/>
      <c r="AP423" s="1348"/>
      <c r="AQ423" s="1348"/>
      <c r="AR423" s="1348"/>
    </row>
    <row r="424" spans="1:44" ht="52.5" customHeight="1">
      <c r="A424" s="375">
        <v>410</v>
      </c>
      <c r="B424" s="1348"/>
      <c r="C424" s="1348"/>
      <c r="D424" s="1348"/>
      <c r="E424" s="1348"/>
      <c r="F424" s="374"/>
      <c r="G424" s="374"/>
      <c r="H424" s="374"/>
      <c r="I424" s="374"/>
      <c r="J424" s="374"/>
      <c r="K424" s="374"/>
      <c r="L424" s="374"/>
      <c r="M424" s="374"/>
      <c r="N424" s="374"/>
      <c r="O424" s="374"/>
      <c r="P424" s="1349"/>
      <c r="Q424" s="1349"/>
      <c r="R424" s="1350"/>
      <c r="S424" s="373" t="str">
        <f t="shared" si="15"/>
        <v/>
      </c>
      <c r="AM424" s="1348" t="str">
        <f t="shared" si="14"/>
        <v/>
      </c>
      <c r="AN424" s="1348"/>
      <c r="AO424" s="1348"/>
      <c r="AP424" s="1348"/>
      <c r="AQ424" s="1348"/>
      <c r="AR424" s="1348"/>
    </row>
    <row r="425" spans="1:44" ht="52.5" customHeight="1">
      <c r="A425" s="375">
        <v>411</v>
      </c>
      <c r="B425" s="1348"/>
      <c r="C425" s="1348"/>
      <c r="D425" s="1348"/>
      <c r="E425" s="1348"/>
      <c r="F425" s="374"/>
      <c r="G425" s="374"/>
      <c r="H425" s="374"/>
      <c r="I425" s="374"/>
      <c r="J425" s="374"/>
      <c r="K425" s="374"/>
      <c r="L425" s="374"/>
      <c r="M425" s="374"/>
      <c r="N425" s="374"/>
      <c r="O425" s="374"/>
      <c r="P425" s="1349"/>
      <c r="Q425" s="1349"/>
      <c r="R425" s="1350"/>
      <c r="S425" s="373" t="str">
        <f t="shared" si="15"/>
        <v/>
      </c>
      <c r="AM425" s="1348" t="str">
        <f t="shared" si="14"/>
        <v/>
      </c>
      <c r="AN425" s="1348"/>
      <c r="AO425" s="1348"/>
      <c r="AP425" s="1348"/>
      <c r="AQ425" s="1348"/>
      <c r="AR425" s="1348"/>
    </row>
    <row r="426" spans="1:44" ht="52.5" customHeight="1">
      <c r="A426" s="375">
        <v>412</v>
      </c>
      <c r="B426" s="1348"/>
      <c r="C426" s="1348"/>
      <c r="D426" s="1348"/>
      <c r="E426" s="1348"/>
      <c r="F426" s="374"/>
      <c r="G426" s="374"/>
      <c r="H426" s="374"/>
      <c r="I426" s="374"/>
      <c r="J426" s="374"/>
      <c r="K426" s="374"/>
      <c r="L426" s="374"/>
      <c r="M426" s="374"/>
      <c r="N426" s="374"/>
      <c r="O426" s="374"/>
      <c r="P426" s="1349"/>
      <c r="Q426" s="1349"/>
      <c r="R426" s="1350"/>
      <c r="S426" s="373" t="str">
        <f t="shared" si="15"/>
        <v/>
      </c>
      <c r="AM426" s="1348" t="str">
        <f t="shared" si="14"/>
        <v/>
      </c>
      <c r="AN426" s="1348"/>
      <c r="AO426" s="1348"/>
      <c r="AP426" s="1348"/>
      <c r="AQ426" s="1348"/>
      <c r="AR426" s="1348"/>
    </row>
    <row r="427" spans="1:44" ht="52.5" customHeight="1">
      <c r="A427" s="375">
        <v>413</v>
      </c>
      <c r="B427" s="1348"/>
      <c r="C427" s="1348"/>
      <c r="D427" s="1348"/>
      <c r="E427" s="1348"/>
      <c r="F427" s="374"/>
      <c r="G427" s="374"/>
      <c r="H427" s="374"/>
      <c r="I427" s="374"/>
      <c r="J427" s="374"/>
      <c r="K427" s="374"/>
      <c r="L427" s="374"/>
      <c r="M427" s="374"/>
      <c r="N427" s="374"/>
      <c r="O427" s="374"/>
      <c r="P427" s="1349"/>
      <c r="Q427" s="1349"/>
      <c r="R427" s="1350"/>
      <c r="S427" s="373" t="str">
        <f t="shared" si="15"/>
        <v/>
      </c>
      <c r="AM427" s="1348" t="str">
        <f t="shared" si="14"/>
        <v/>
      </c>
      <c r="AN427" s="1348"/>
      <c r="AO427" s="1348"/>
      <c r="AP427" s="1348"/>
      <c r="AQ427" s="1348"/>
      <c r="AR427" s="1348"/>
    </row>
    <row r="428" spans="1:44" ht="52.5" customHeight="1">
      <c r="A428" s="375">
        <v>414</v>
      </c>
      <c r="B428" s="1348"/>
      <c r="C428" s="1348"/>
      <c r="D428" s="1348"/>
      <c r="E428" s="1348"/>
      <c r="F428" s="374"/>
      <c r="G428" s="374"/>
      <c r="H428" s="374"/>
      <c r="I428" s="374"/>
      <c r="J428" s="374"/>
      <c r="K428" s="374"/>
      <c r="L428" s="374"/>
      <c r="M428" s="374"/>
      <c r="N428" s="374"/>
      <c r="O428" s="374"/>
      <c r="P428" s="1349"/>
      <c r="Q428" s="1349"/>
      <c r="R428" s="1350"/>
      <c r="S428" s="373" t="str">
        <f t="shared" si="15"/>
        <v/>
      </c>
      <c r="AM428" s="1348" t="str">
        <f t="shared" si="14"/>
        <v/>
      </c>
      <c r="AN428" s="1348"/>
      <c r="AO428" s="1348"/>
      <c r="AP428" s="1348"/>
      <c r="AQ428" s="1348"/>
      <c r="AR428" s="1348"/>
    </row>
    <row r="429" spans="1:44" ht="52.5" customHeight="1">
      <c r="A429" s="375">
        <v>415</v>
      </c>
      <c r="B429" s="1348"/>
      <c r="C429" s="1348"/>
      <c r="D429" s="1348"/>
      <c r="E429" s="1348"/>
      <c r="F429" s="374"/>
      <c r="G429" s="374"/>
      <c r="H429" s="374"/>
      <c r="I429" s="374"/>
      <c r="J429" s="374"/>
      <c r="K429" s="374"/>
      <c r="L429" s="374"/>
      <c r="M429" s="374"/>
      <c r="N429" s="374"/>
      <c r="O429" s="374"/>
      <c r="P429" s="1349"/>
      <c r="Q429" s="1349"/>
      <c r="R429" s="1350"/>
      <c r="S429" s="373" t="str">
        <f t="shared" si="15"/>
        <v/>
      </c>
      <c r="AM429" s="1348" t="str">
        <f t="shared" si="14"/>
        <v/>
      </c>
      <c r="AN429" s="1348"/>
      <c r="AO429" s="1348"/>
      <c r="AP429" s="1348"/>
      <c r="AQ429" s="1348"/>
      <c r="AR429" s="1348"/>
    </row>
    <row r="430" spans="1:44" ht="52.5" customHeight="1">
      <c r="A430" s="375">
        <v>416</v>
      </c>
      <c r="B430" s="1348"/>
      <c r="C430" s="1348"/>
      <c r="D430" s="1348"/>
      <c r="E430" s="1348"/>
      <c r="F430" s="374"/>
      <c r="G430" s="374"/>
      <c r="H430" s="374"/>
      <c r="I430" s="374"/>
      <c r="J430" s="374"/>
      <c r="K430" s="374"/>
      <c r="L430" s="374"/>
      <c r="M430" s="374"/>
      <c r="N430" s="374"/>
      <c r="O430" s="374"/>
      <c r="P430" s="1349"/>
      <c r="Q430" s="1349"/>
      <c r="R430" s="1350"/>
      <c r="S430" s="373" t="str">
        <f t="shared" si="15"/>
        <v/>
      </c>
      <c r="AM430" s="1348" t="str">
        <f t="shared" si="14"/>
        <v/>
      </c>
      <c r="AN430" s="1348"/>
      <c r="AO430" s="1348"/>
      <c r="AP430" s="1348"/>
      <c r="AQ430" s="1348"/>
      <c r="AR430" s="1348"/>
    </row>
    <row r="431" spans="1:44" ht="52.5" customHeight="1">
      <c r="A431" s="375">
        <v>417</v>
      </c>
      <c r="B431" s="1348"/>
      <c r="C431" s="1348"/>
      <c r="D431" s="1348"/>
      <c r="E431" s="1348"/>
      <c r="F431" s="374"/>
      <c r="G431" s="374"/>
      <c r="H431" s="374"/>
      <c r="I431" s="374"/>
      <c r="J431" s="374"/>
      <c r="K431" s="374"/>
      <c r="L431" s="374"/>
      <c r="M431" s="374"/>
      <c r="N431" s="374"/>
      <c r="O431" s="374"/>
      <c r="P431" s="1349"/>
      <c r="Q431" s="1349"/>
      <c r="R431" s="1350"/>
      <c r="S431" s="373" t="str">
        <f t="shared" si="15"/>
        <v/>
      </c>
      <c r="AM431" s="1348" t="str">
        <f t="shared" si="14"/>
        <v/>
      </c>
      <c r="AN431" s="1348"/>
      <c r="AO431" s="1348"/>
      <c r="AP431" s="1348"/>
      <c r="AQ431" s="1348"/>
      <c r="AR431" s="1348"/>
    </row>
    <row r="432" spans="1:44" ht="52.5" customHeight="1">
      <c r="A432" s="375">
        <v>418</v>
      </c>
      <c r="B432" s="1348"/>
      <c r="C432" s="1348"/>
      <c r="D432" s="1348"/>
      <c r="E432" s="1348"/>
      <c r="F432" s="374"/>
      <c r="G432" s="374"/>
      <c r="H432" s="374"/>
      <c r="I432" s="374"/>
      <c r="J432" s="374"/>
      <c r="K432" s="374"/>
      <c r="L432" s="374"/>
      <c r="M432" s="374"/>
      <c r="N432" s="374"/>
      <c r="O432" s="374"/>
      <c r="P432" s="1349"/>
      <c r="Q432" s="1349"/>
      <c r="R432" s="1350"/>
      <c r="S432" s="373" t="str">
        <f t="shared" si="15"/>
        <v/>
      </c>
      <c r="AM432" s="1348" t="str">
        <f t="shared" si="14"/>
        <v/>
      </c>
      <c r="AN432" s="1348"/>
      <c r="AO432" s="1348"/>
      <c r="AP432" s="1348"/>
      <c r="AQ432" s="1348"/>
      <c r="AR432" s="1348"/>
    </row>
    <row r="433" spans="1:44" ht="52.5" customHeight="1">
      <c r="A433" s="375">
        <v>419</v>
      </c>
      <c r="B433" s="1348"/>
      <c r="C433" s="1348"/>
      <c r="D433" s="1348"/>
      <c r="E433" s="1348"/>
      <c r="F433" s="374"/>
      <c r="G433" s="374"/>
      <c r="H433" s="374"/>
      <c r="I433" s="374"/>
      <c r="J433" s="374"/>
      <c r="K433" s="374"/>
      <c r="L433" s="374"/>
      <c r="M433" s="374"/>
      <c r="N433" s="374"/>
      <c r="O433" s="374"/>
      <c r="P433" s="1349"/>
      <c r="Q433" s="1349"/>
      <c r="R433" s="1350"/>
      <c r="S433" s="373" t="str">
        <f t="shared" si="15"/>
        <v/>
      </c>
      <c r="AM433" s="1348" t="str">
        <f t="shared" si="14"/>
        <v/>
      </c>
      <c r="AN433" s="1348"/>
      <c r="AO433" s="1348"/>
      <c r="AP433" s="1348"/>
      <c r="AQ433" s="1348"/>
      <c r="AR433" s="1348"/>
    </row>
    <row r="434" spans="1:44" ht="52.5" customHeight="1">
      <c r="A434" s="375">
        <v>420</v>
      </c>
      <c r="B434" s="1348"/>
      <c r="C434" s="1348"/>
      <c r="D434" s="1348"/>
      <c r="E434" s="1348"/>
      <c r="F434" s="374"/>
      <c r="G434" s="374"/>
      <c r="H434" s="374"/>
      <c r="I434" s="374"/>
      <c r="J434" s="374"/>
      <c r="K434" s="374"/>
      <c r="L434" s="374"/>
      <c r="M434" s="374"/>
      <c r="N434" s="374"/>
      <c r="O434" s="374"/>
      <c r="P434" s="1349"/>
      <c r="Q434" s="1349"/>
      <c r="R434" s="1350"/>
      <c r="S434" s="373" t="str">
        <f t="shared" si="15"/>
        <v/>
      </c>
      <c r="AM434" s="1348" t="str">
        <f t="shared" si="14"/>
        <v/>
      </c>
      <c r="AN434" s="1348"/>
      <c r="AO434" s="1348"/>
      <c r="AP434" s="1348"/>
      <c r="AQ434" s="1348"/>
      <c r="AR434" s="1348"/>
    </row>
    <row r="435" spans="1:44" ht="52.5" customHeight="1">
      <c r="A435" s="375">
        <v>421</v>
      </c>
      <c r="B435" s="1348"/>
      <c r="C435" s="1348"/>
      <c r="D435" s="1348"/>
      <c r="E435" s="1348"/>
      <c r="F435" s="374"/>
      <c r="G435" s="374"/>
      <c r="H435" s="374"/>
      <c r="I435" s="374"/>
      <c r="J435" s="374"/>
      <c r="K435" s="374"/>
      <c r="L435" s="374"/>
      <c r="M435" s="374"/>
      <c r="N435" s="374"/>
      <c r="O435" s="374"/>
      <c r="P435" s="1349"/>
      <c r="Q435" s="1349"/>
      <c r="R435" s="1350"/>
      <c r="S435" s="373" t="str">
        <f t="shared" si="15"/>
        <v/>
      </c>
      <c r="AM435" s="1348" t="str">
        <f t="shared" si="14"/>
        <v/>
      </c>
      <c r="AN435" s="1348"/>
      <c r="AO435" s="1348"/>
      <c r="AP435" s="1348"/>
      <c r="AQ435" s="1348"/>
      <c r="AR435" s="1348"/>
    </row>
    <row r="436" spans="1:44" ht="52.5" customHeight="1">
      <c r="A436" s="375">
        <v>422</v>
      </c>
      <c r="B436" s="1348"/>
      <c r="C436" s="1348"/>
      <c r="D436" s="1348"/>
      <c r="E436" s="1348"/>
      <c r="F436" s="374"/>
      <c r="G436" s="374"/>
      <c r="H436" s="374"/>
      <c r="I436" s="374"/>
      <c r="J436" s="374"/>
      <c r="K436" s="374"/>
      <c r="L436" s="374"/>
      <c r="M436" s="374"/>
      <c r="N436" s="374"/>
      <c r="O436" s="374"/>
      <c r="P436" s="1349"/>
      <c r="Q436" s="1349"/>
      <c r="R436" s="1350"/>
      <c r="S436" s="373" t="str">
        <f t="shared" si="15"/>
        <v/>
      </c>
      <c r="AM436" s="1348" t="str">
        <f t="shared" si="14"/>
        <v/>
      </c>
      <c r="AN436" s="1348"/>
      <c r="AO436" s="1348"/>
      <c r="AP436" s="1348"/>
      <c r="AQ436" s="1348"/>
      <c r="AR436" s="1348"/>
    </row>
    <row r="437" spans="1:44" ht="52.5" customHeight="1">
      <c r="A437" s="375">
        <v>423</v>
      </c>
      <c r="B437" s="1348"/>
      <c r="C437" s="1348"/>
      <c r="D437" s="1348"/>
      <c r="E437" s="1348"/>
      <c r="F437" s="374"/>
      <c r="G437" s="374"/>
      <c r="H437" s="374"/>
      <c r="I437" s="374"/>
      <c r="J437" s="374"/>
      <c r="K437" s="374"/>
      <c r="L437" s="374"/>
      <c r="M437" s="374"/>
      <c r="N437" s="374"/>
      <c r="O437" s="374"/>
      <c r="P437" s="1349"/>
      <c r="Q437" s="1349"/>
      <c r="R437" s="1350"/>
      <c r="S437" s="373" t="str">
        <f t="shared" si="15"/>
        <v/>
      </c>
      <c r="AM437" s="1348" t="str">
        <f t="shared" si="14"/>
        <v/>
      </c>
      <c r="AN437" s="1348"/>
      <c r="AO437" s="1348"/>
      <c r="AP437" s="1348"/>
      <c r="AQ437" s="1348"/>
      <c r="AR437" s="1348"/>
    </row>
    <row r="438" spans="1:44" ht="52.5" customHeight="1">
      <c r="A438" s="375">
        <v>424</v>
      </c>
      <c r="B438" s="1348"/>
      <c r="C438" s="1348"/>
      <c r="D438" s="1348"/>
      <c r="E438" s="1348"/>
      <c r="F438" s="374"/>
      <c r="G438" s="374"/>
      <c r="H438" s="374"/>
      <c r="I438" s="374"/>
      <c r="J438" s="374"/>
      <c r="K438" s="374"/>
      <c r="L438" s="374"/>
      <c r="M438" s="374"/>
      <c r="N438" s="374"/>
      <c r="O438" s="374"/>
      <c r="P438" s="1349"/>
      <c r="Q438" s="1349"/>
      <c r="R438" s="1350"/>
      <c r="S438" s="373" t="str">
        <f t="shared" si="15"/>
        <v/>
      </c>
      <c r="AM438" s="1348" t="str">
        <f t="shared" si="14"/>
        <v/>
      </c>
      <c r="AN438" s="1348"/>
      <c r="AO438" s="1348"/>
      <c r="AP438" s="1348"/>
      <c r="AQ438" s="1348"/>
      <c r="AR438" s="1348"/>
    </row>
    <row r="439" spans="1:44" ht="52.5" customHeight="1">
      <c r="A439" s="375">
        <v>425</v>
      </c>
      <c r="B439" s="1348"/>
      <c r="C439" s="1348"/>
      <c r="D439" s="1348"/>
      <c r="E439" s="1348"/>
      <c r="F439" s="374"/>
      <c r="G439" s="374"/>
      <c r="H439" s="374"/>
      <c r="I439" s="374"/>
      <c r="J439" s="374"/>
      <c r="K439" s="374"/>
      <c r="L439" s="374"/>
      <c r="M439" s="374"/>
      <c r="N439" s="374"/>
      <c r="O439" s="374"/>
      <c r="P439" s="1349"/>
      <c r="Q439" s="1349"/>
      <c r="R439" s="1350"/>
      <c r="S439" s="373" t="str">
        <f t="shared" si="15"/>
        <v/>
      </c>
      <c r="AM439" s="1348" t="str">
        <f t="shared" si="14"/>
        <v/>
      </c>
      <c r="AN439" s="1348"/>
      <c r="AO439" s="1348"/>
      <c r="AP439" s="1348"/>
      <c r="AQ439" s="1348"/>
      <c r="AR439" s="1348"/>
    </row>
    <row r="440" spans="1:44" ht="52.5" customHeight="1">
      <c r="A440" s="375">
        <v>426</v>
      </c>
      <c r="B440" s="1348"/>
      <c r="C440" s="1348"/>
      <c r="D440" s="1348"/>
      <c r="E440" s="1348"/>
      <c r="F440" s="374"/>
      <c r="G440" s="374"/>
      <c r="H440" s="374"/>
      <c r="I440" s="374"/>
      <c r="J440" s="374"/>
      <c r="K440" s="374"/>
      <c r="L440" s="374"/>
      <c r="M440" s="374"/>
      <c r="N440" s="374"/>
      <c r="O440" s="374"/>
      <c r="P440" s="1349"/>
      <c r="Q440" s="1349"/>
      <c r="R440" s="1350"/>
      <c r="S440" s="373" t="str">
        <f t="shared" si="15"/>
        <v/>
      </c>
      <c r="AM440" s="1348" t="str">
        <f t="shared" si="14"/>
        <v/>
      </c>
      <c r="AN440" s="1348"/>
      <c r="AO440" s="1348"/>
      <c r="AP440" s="1348"/>
      <c r="AQ440" s="1348"/>
      <c r="AR440" s="1348"/>
    </row>
    <row r="441" spans="1:44" ht="52.5" customHeight="1">
      <c r="A441" s="375">
        <v>427</v>
      </c>
      <c r="B441" s="1348"/>
      <c r="C441" s="1348"/>
      <c r="D441" s="1348"/>
      <c r="E441" s="1348"/>
      <c r="F441" s="374"/>
      <c r="G441" s="374"/>
      <c r="H441" s="374"/>
      <c r="I441" s="374"/>
      <c r="J441" s="374"/>
      <c r="K441" s="374"/>
      <c r="L441" s="374"/>
      <c r="M441" s="374"/>
      <c r="N441" s="374"/>
      <c r="O441" s="374"/>
      <c r="P441" s="1349"/>
      <c r="Q441" s="1349"/>
      <c r="R441" s="1350"/>
      <c r="S441" s="373" t="str">
        <f t="shared" si="15"/>
        <v/>
      </c>
      <c r="AM441" s="1348" t="str">
        <f t="shared" si="14"/>
        <v/>
      </c>
      <c r="AN441" s="1348"/>
      <c r="AO441" s="1348"/>
      <c r="AP441" s="1348"/>
      <c r="AQ441" s="1348"/>
      <c r="AR441" s="1348"/>
    </row>
    <row r="442" spans="1:44" ht="52.5" customHeight="1">
      <c r="A442" s="375">
        <v>428</v>
      </c>
      <c r="B442" s="1348"/>
      <c r="C442" s="1348"/>
      <c r="D442" s="1348"/>
      <c r="E442" s="1348"/>
      <c r="F442" s="374"/>
      <c r="G442" s="374"/>
      <c r="H442" s="374"/>
      <c r="I442" s="374"/>
      <c r="J442" s="374"/>
      <c r="K442" s="374"/>
      <c r="L442" s="374"/>
      <c r="M442" s="374"/>
      <c r="N442" s="374"/>
      <c r="O442" s="374"/>
      <c r="P442" s="1349"/>
      <c r="Q442" s="1349"/>
      <c r="R442" s="1350"/>
      <c r="S442" s="373" t="str">
        <f t="shared" si="15"/>
        <v/>
      </c>
      <c r="AM442" s="1348" t="str">
        <f t="shared" si="14"/>
        <v/>
      </c>
      <c r="AN442" s="1348"/>
      <c r="AO442" s="1348"/>
      <c r="AP442" s="1348"/>
      <c r="AQ442" s="1348"/>
      <c r="AR442" s="1348"/>
    </row>
    <row r="443" spans="1:44" ht="52.5" customHeight="1">
      <c r="A443" s="375">
        <v>429</v>
      </c>
      <c r="B443" s="1348"/>
      <c r="C443" s="1348"/>
      <c r="D443" s="1348"/>
      <c r="E443" s="1348"/>
      <c r="F443" s="374"/>
      <c r="G443" s="374"/>
      <c r="H443" s="374"/>
      <c r="I443" s="374"/>
      <c r="J443" s="374"/>
      <c r="K443" s="374"/>
      <c r="L443" s="374"/>
      <c r="M443" s="374"/>
      <c r="N443" s="374"/>
      <c r="O443" s="374"/>
      <c r="P443" s="1349"/>
      <c r="Q443" s="1349"/>
      <c r="R443" s="1350"/>
      <c r="S443" s="373" t="str">
        <f t="shared" si="15"/>
        <v/>
      </c>
      <c r="AM443" s="1348" t="str">
        <f t="shared" si="14"/>
        <v/>
      </c>
      <c r="AN443" s="1348"/>
      <c r="AO443" s="1348"/>
      <c r="AP443" s="1348"/>
      <c r="AQ443" s="1348"/>
      <c r="AR443" s="1348"/>
    </row>
    <row r="444" spans="1:44" ht="52.5" customHeight="1">
      <c r="A444" s="375">
        <v>430</v>
      </c>
      <c r="B444" s="1348"/>
      <c r="C444" s="1348"/>
      <c r="D444" s="1348"/>
      <c r="E444" s="1348"/>
      <c r="F444" s="374"/>
      <c r="G444" s="374"/>
      <c r="H444" s="374"/>
      <c r="I444" s="374"/>
      <c r="J444" s="374"/>
      <c r="K444" s="374"/>
      <c r="L444" s="374"/>
      <c r="M444" s="374"/>
      <c r="N444" s="374"/>
      <c r="O444" s="374"/>
      <c r="P444" s="1349"/>
      <c r="Q444" s="1349"/>
      <c r="R444" s="1350"/>
      <c r="S444" s="373" t="str">
        <f t="shared" si="15"/>
        <v/>
      </c>
      <c r="AM444" s="1348" t="str">
        <f t="shared" si="14"/>
        <v/>
      </c>
      <c r="AN444" s="1348"/>
      <c r="AO444" s="1348"/>
      <c r="AP444" s="1348"/>
      <c r="AQ444" s="1348"/>
      <c r="AR444" s="1348"/>
    </row>
    <row r="445" spans="1:44" ht="52.5" customHeight="1">
      <c r="A445" s="375">
        <v>431</v>
      </c>
      <c r="B445" s="1348"/>
      <c r="C445" s="1348"/>
      <c r="D445" s="1348"/>
      <c r="E445" s="1348"/>
      <c r="F445" s="374"/>
      <c r="G445" s="374"/>
      <c r="H445" s="374"/>
      <c r="I445" s="374"/>
      <c r="J445" s="374"/>
      <c r="K445" s="374"/>
      <c r="L445" s="374"/>
      <c r="M445" s="374"/>
      <c r="N445" s="374"/>
      <c r="O445" s="374"/>
      <c r="P445" s="1349"/>
      <c r="Q445" s="1349"/>
      <c r="R445" s="1350"/>
      <c r="S445" s="373" t="str">
        <f t="shared" si="15"/>
        <v/>
      </c>
      <c r="AM445" s="1348" t="str">
        <f t="shared" si="14"/>
        <v/>
      </c>
      <c r="AN445" s="1348"/>
      <c r="AO445" s="1348"/>
      <c r="AP445" s="1348"/>
      <c r="AQ445" s="1348"/>
      <c r="AR445" s="1348"/>
    </row>
    <row r="446" spans="1:44" ht="52.5" customHeight="1">
      <c r="A446" s="375">
        <v>432</v>
      </c>
      <c r="B446" s="1348"/>
      <c r="C446" s="1348"/>
      <c r="D446" s="1348"/>
      <c r="E446" s="1348"/>
      <c r="F446" s="374"/>
      <c r="G446" s="374"/>
      <c r="H446" s="374"/>
      <c r="I446" s="374"/>
      <c r="J446" s="374"/>
      <c r="K446" s="374"/>
      <c r="L446" s="374"/>
      <c r="M446" s="374"/>
      <c r="N446" s="374"/>
      <c r="O446" s="374"/>
      <c r="P446" s="1349"/>
      <c r="Q446" s="1349"/>
      <c r="R446" s="1350"/>
      <c r="S446" s="373" t="str">
        <f t="shared" si="15"/>
        <v/>
      </c>
      <c r="AM446" s="1348" t="str">
        <f t="shared" si="14"/>
        <v/>
      </c>
      <c r="AN446" s="1348"/>
      <c r="AO446" s="1348"/>
      <c r="AP446" s="1348"/>
      <c r="AQ446" s="1348"/>
      <c r="AR446" s="1348"/>
    </row>
    <row r="447" spans="1:44" ht="52.5" customHeight="1">
      <c r="A447" s="375">
        <v>433</v>
      </c>
      <c r="B447" s="1348"/>
      <c r="C447" s="1348"/>
      <c r="D447" s="1348"/>
      <c r="E447" s="1348"/>
      <c r="F447" s="374"/>
      <c r="G447" s="374"/>
      <c r="H447" s="374"/>
      <c r="I447" s="374"/>
      <c r="J447" s="374"/>
      <c r="K447" s="374"/>
      <c r="L447" s="374"/>
      <c r="M447" s="374"/>
      <c r="N447" s="374"/>
      <c r="O447" s="374"/>
      <c r="P447" s="1349"/>
      <c r="Q447" s="1349"/>
      <c r="R447" s="1350"/>
      <c r="S447" s="373" t="str">
        <f t="shared" si="15"/>
        <v/>
      </c>
      <c r="AM447" s="1348" t="str">
        <f t="shared" si="14"/>
        <v/>
      </c>
      <c r="AN447" s="1348"/>
      <c r="AO447" s="1348"/>
      <c r="AP447" s="1348"/>
      <c r="AQ447" s="1348"/>
      <c r="AR447" s="1348"/>
    </row>
    <row r="448" spans="1:44" ht="52.5" customHeight="1">
      <c r="A448" s="375">
        <v>434</v>
      </c>
      <c r="B448" s="1348"/>
      <c r="C448" s="1348"/>
      <c r="D448" s="1348"/>
      <c r="E448" s="1348"/>
      <c r="F448" s="374"/>
      <c r="G448" s="374"/>
      <c r="H448" s="374"/>
      <c r="I448" s="374"/>
      <c r="J448" s="374"/>
      <c r="K448" s="374"/>
      <c r="L448" s="374"/>
      <c r="M448" s="374"/>
      <c r="N448" s="374"/>
      <c r="O448" s="374"/>
      <c r="P448" s="1349"/>
      <c r="Q448" s="1349"/>
      <c r="R448" s="1350"/>
      <c r="S448" s="373" t="str">
        <f t="shared" si="15"/>
        <v/>
      </c>
      <c r="AM448" s="1348" t="str">
        <f t="shared" si="14"/>
        <v/>
      </c>
      <c r="AN448" s="1348"/>
      <c r="AO448" s="1348"/>
      <c r="AP448" s="1348"/>
      <c r="AQ448" s="1348"/>
      <c r="AR448" s="1348"/>
    </row>
    <row r="449" spans="1:44" ht="52.5" customHeight="1">
      <c r="A449" s="375">
        <v>435</v>
      </c>
      <c r="B449" s="1348"/>
      <c r="C449" s="1348"/>
      <c r="D449" s="1348"/>
      <c r="E449" s="1348"/>
      <c r="F449" s="374"/>
      <c r="G449" s="374"/>
      <c r="H449" s="374"/>
      <c r="I449" s="374"/>
      <c r="J449" s="374"/>
      <c r="K449" s="374"/>
      <c r="L449" s="374"/>
      <c r="M449" s="374"/>
      <c r="N449" s="374"/>
      <c r="O449" s="374"/>
      <c r="P449" s="1349"/>
      <c r="Q449" s="1349"/>
      <c r="R449" s="1350"/>
      <c r="S449" s="373" t="str">
        <f t="shared" si="15"/>
        <v/>
      </c>
      <c r="AM449" s="1348" t="str">
        <f t="shared" si="14"/>
        <v/>
      </c>
      <c r="AN449" s="1348"/>
      <c r="AO449" s="1348"/>
      <c r="AP449" s="1348"/>
      <c r="AQ449" s="1348"/>
      <c r="AR449" s="1348"/>
    </row>
    <row r="450" spans="1:44" ht="52.5" customHeight="1">
      <c r="A450" s="375">
        <v>436</v>
      </c>
      <c r="B450" s="1348"/>
      <c r="C450" s="1348"/>
      <c r="D450" s="1348"/>
      <c r="E450" s="1348"/>
      <c r="F450" s="374"/>
      <c r="G450" s="374"/>
      <c r="H450" s="374"/>
      <c r="I450" s="374"/>
      <c r="J450" s="374"/>
      <c r="K450" s="374"/>
      <c r="L450" s="374"/>
      <c r="M450" s="374"/>
      <c r="N450" s="374"/>
      <c r="O450" s="374"/>
      <c r="P450" s="1349"/>
      <c r="Q450" s="1349"/>
      <c r="R450" s="1350"/>
      <c r="S450" s="373" t="str">
        <f t="shared" si="15"/>
        <v/>
      </c>
      <c r="AM450" s="1348" t="str">
        <f t="shared" si="14"/>
        <v/>
      </c>
      <c r="AN450" s="1348"/>
      <c r="AO450" s="1348"/>
      <c r="AP450" s="1348"/>
      <c r="AQ450" s="1348"/>
      <c r="AR450" s="1348"/>
    </row>
    <row r="451" spans="1:44" ht="52.5" customHeight="1">
      <c r="A451" s="375">
        <v>437</v>
      </c>
      <c r="B451" s="1348"/>
      <c r="C451" s="1348"/>
      <c r="D451" s="1348"/>
      <c r="E451" s="1348"/>
      <c r="F451" s="374"/>
      <c r="G451" s="374"/>
      <c r="H451" s="374"/>
      <c r="I451" s="374"/>
      <c r="J451" s="374"/>
      <c r="K451" s="374"/>
      <c r="L451" s="374"/>
      <c r="M451" s="374"/>
      <c r="N451" s="374"/>
      <c r="O451" s="374"/>
      <c r="P451" s="1349"/>
      <c r="Q451" s="1349"/>
      <c r="R451" s="1350"/>
      <c r="S451" s="373" t="str">
        <f t="shared" si="15"/>
        <v/>
      </c>
      <c r="AM451" s="1348" t="str">
        <f t="shared" si="14"/>
        <v/>
      </c>
      <c r="AN451" s="1348"/>
      <c r="AO451" s="1348"/>
      <c r="AP451" s="1348"/>
      <c r="AQ451" s="1348"/>
      <c r="AR451" s="1348"/>
    </row>
    <row r="452" spans="1:44" ht="52.5" customHeight="1">
      <c r="A452" s="375">
        <v>438</v>
      </c>
      <c r="B452" s="1348"/>
      <c r="C452" s="1348"/>
      <c r="D452" s="1348"/>
      <c r="E452" s="1348"/>
      <c r="F452" s="374"/>
      <c r="G452" s="374"/>
      <c r="H452" s="374"/>
      <c r="I452" s="374"/>
      <c r="J452" s="374"/>
      <c r="K452" s="374"/>
      <c r="L452" s="374"/>
      <c r="M452" s="374"/>
      <c r="N452" s="374"/>
      <c r="O452" s="374"/>
      <c r="P452" s="1349"/>
      <c r="Q452" s="1349"/>
      <c r="R452" s="1350"/>
      <c r="S452" s="373" t="str">
        <f t="shared" si="15"/>
        <v/>
      </c>
    </row>
    <row r="453" spans="1:44" ht="52.5" customHeight="1">
      <c r="A453" s="375">
        <v>439</v>
      </c>
      <c r="B453" s="1348"/>
      <c r="C453" s="1348"/>
      <c r="D453" s="1348"/>
      <c r="E453" s="1348"/>
      <c r="F453" s="374"/>
      <c r="G453" s="374"/>
      <c r="H453" s="374"/>
      <c r="I453" s="374"/>
      <c r="J453" s="374"/>
      <c r="K453" s="374"/>
      <c r="L453" s="374"/>
      <c r="M453" s="374"/>
      <c r="N453" s="374"/>
      <c r="O453" s="374"/>
      <c r="P453" s="1349"/>
      <c r="Q453" s="1349"/>
      <c r="R453" s="1350"/>
      <c r="S453" s="373" t="str">
        <f t="shared" si="15"/>
        <v/>
      </c>
    </row>
    <row r="454" spans="1:44" ht="52.5" customHeight="1" thickBot="1">
      <c r="A454" s="372">
        <v>440</v>
      </c>
      <c r="B454" s="1344"/>
      <c r="C454" s="1344"/>
      <c r="D454" s="1344"/>
      <c r="E454" s="1344"/>
      <c r="F454" s="371"/>
      <c r="G454" s="371"/>
      <c r="H454" s="371"/>
      <c r="I454" s="371"/>
      <c r="J454" s="371"/>
      <c r="K454" s="371"/>
      <c r="L454" s="371"/>
      <c r="M454" s="371"/>
      <c r="N454" s="371"/>
      <c r="O454" s="371"/>
      <c r="P454" s="1345"/>
      <c r="Q454" s="1345"/>
      <c r="R454" s="1346"/>
      <c r="S454" s="370" t="str">
        <f t="shared" si="15"/>
        <v/>
      </c>
    </row>
    <row r="455" spans="1:44" ht="14.4">
      <c r="D455" s="1347"/>
      <c r="E455" s="1347"/>
    </row>
  </sheetData>
  <mergeCells count="1341">
    <mergeCell ref="C1:S1"/>
    <mergeCell ref="L2:S2"/>
    <mergeCell ref="A3:D5"/>
    <mergeCell ref="E3:K5"/>
    <mergeCell ref="L3:M4"/>
    <mergeCell ref="N3:O3"/>
    <mergeCell ref="P3:Q3"/>
    <mergeCell ref="R3:S3"/>
    <mergeCell ref="L5:M5"/>
    <mergeCell ref="R5:R6"/>
    <mergeCell ref="S5:S8"/>
    <mergeCell ref="A6:D9"/>
    <mergeCell ref="L6:M6"/>
    <mergeCell ref="L7:M7"/>
    <mergeCell ref="L8:M8"/>
    <mergeCell ref="L9:M9"/>
    <mergeCell ref="AM12:AR12"/>
    <mergeCell ref="A13:E13"/>
    <mergeCell ref="F13:O13"/>
    <mergeCell ref="AM13:AR13"/>
    <mergeCell ref="B14:E14"/>
    <mergeCell ref="P14:R14"/>
    <mergeCell ref="AM14:AR14"/>
    <mergeCell ref="B15:E15"/>
    <mergeCell ref="P15:R15"/>
    <mergeCell ref="AM15:AR15"/>
    <mergeCell ref="B16:E16"/>
    <mergeCell ref="P16:R16"/>
    <mergeCell ref="AM16:AR16"/>
    <mergeCell ref="B17:E17"/>
    <mergeCell ref="P17:R17"/>
    <mergeCell ref="AM17:AR17"/>
    <mergeCell ref="B18:E18"/>
    <mergeCell ref="P18:R18"/>
    <mergeCell ref="AM18:AR18"/>
    <mergeCell ref="B19:E19"/>
    <mergeCell ref="P19:R19"/>
    <mergeCell ref="AM19:AR19"/>
    <mergeCell ref="B20:E20"/>
    <mergeCell ref="P20:R20"/>
    <mergeCell ref="AM20:AR20"/>
    <mergeCell ref="B21:E21"/>
    <mergeCell ref="P21:R21"/>
    <mergeCell ref="AM21:AR21"/>
    <mergeCell ref="B22:E22"/>
    <mergeCell ref="P22:R22"/>
    <mergeCell ref="AM22:AR22"/>
    <mergeCell ref="B23:E23"/>
    <mergeCell ref="P23:R23"/>
    <mergeCell ref="AM23:AR23"/>
    <mergeCell ref="B24:E24"/>
    <mergeCell ref="P24:R24"/>
    <mergeCell ref="AM24:AR24"/>
    <mergeCell ref="B25:E25"/>
    <mergeCell ref="P25:R25"/>
    <mergeCell ref="AM25:AR25"/>
    <mergeCell ref="B26:E26"/>
    <mergeCell ref="P26:R26"/>
    <mergeCell ref="AM26:AR26"/>
    <mergeCell ref="B27:E27"/>
    <mergeCell ref="P27:R27"/>
    <mergeCell ref="AM27:AR27"/>
    <mergeCell ref="B28:E28"/>
    <mergeCell ref="P28:R28"/>
    <mergeCell ref="AM28:AR28"/>
    <mergeCell ref="B29:E29"/>
    <mergeCell ref="P29:R29"/>
    <mergeCell ref="AM29:AR29"/>
    <mergeCell ref="B30:E30"/>
    <mergeCell ref="P30:R30"/>
    <mergeCell ref="AM30:AR30"/>
    <mergeCell ref="B31:E31"/>
    <mergeCell ref="P31:R31"/>
    <mergeCell ref="AM31:AR31"/>
    <mergeCell ref="B32:E32"/>
    <mergeCell ref="P32:R32"/>
    <mergeCell ref="AM32:AR32"/>
    <mergeCell ref="B33:E33"/>
    <mergeCell ref="P33:R33"/>
    <mergeCell ref="AM33:AR33"/>
    <mergeCell ref="B34:E34"/>
    <mergeCell ref="P34:R34"/>
    <mergeCell ref="AM34:AR34"/>
    <mergeCell ref="B35:E35"/>
    <mergeCell ref="P35:R35"/>
    <mergeCell ref="AM35:AR35"/>
    <mergeCell ref="B36:E36"/>
    <mergeCell ref="P36:R36"/>
    <mergeCell ref="AM36:AR36"/>
    <mergeCell ref="B37:E37"/>
    <mergeCell ref="P37:R37"/>
    <mergeCell ref="AM37:AR37"/>
    <mergeCell ref="B38:E38"/>
    <mergeCell ref="P38:R38"/>
    <mergeCell ref="AM38:AR38"/>
    <mergeCell ref="B39:E39"/>
    <mergeCell ref="P39:R39"/>
    <mergeCell ref="AM39:AR39"/>
    <mergeCell ref="B40:E40"/>
    <mergeCell ref="P40:R40"/>
    <mergeCell ref="AM40:AR40"/>
    <mergeCell ref="B41:E41"/>
    <mergeCell ref="P41:R41"/>
    <mergeCell ref="AM41:AR41"/>
    <mergeCell ref="B42:E42"/>
    <mergeCell ref="P42:R42"/>
    <mergeCell ref="AM42:AR42"/>
    <mergeCell ref="B43:E43"/>
    <mergeCell ref="P43:R43"/>
    <mergeCell ref="AM43:AR43"/>
    <mergeCell ref="B44:E44"/>
    <mergeCell ref="P44:R44"/>
    <mergeCell ref="AM44:AR44"/>
    <mergeCell ref="B45:E45"/>
    <mergeCell ref="P45:R45"/>
    <mergeCell ref="AM45:AR45"/>
    <mergeCell ref="B46:E46"/>
    <mergeCell ref="P46:R46"/>
    <mergeCell ref="AM46:AR46"/>
    <mergeCell ref="B47:E47"/>
    <mergeCell ref="P47:R47"/>
    <mergeCell ref="AM47:AR47"/>
    <mergeCell ref="B48:E48"/>
    <mergeCell ref="P48:R48"/>
    <mergeCell ref="AM48:AR48"/>
    <mergeCell ref="B49:E49"/>
    <mergeCell ref="P49:R49"/>
    <mergeCell ref="AM49:AR49"/>
    <mergeCell ref="B50:E50"/>
    <mergeCell ref="P50:R50"/>
    <mergeCell ref="AM50:AR50"/>
    <mergeCell ref="B51:E51"/>
    <mergeCell ref="P51:R51"/>
    <mergeCell ref="AM51:AR51"/>
    <mergeCell ref="B52:E52"/>
    <mergeCell ref="P52:R52"/>
    <mergeCell ref="AM52:AR52"/>
    <mergeCell ref="B53:E53"/>
    <mergeCell ref="P53:R53"/>
    <mergeCell ref="AM53:AR53"/>
    <mergeCell ref="B54:E54"/>
    <mergeCell ref="P54:R54"/>
    <mergeCell ref="AM54:AR54"/>
    <mergeCell ref="B55:E55"/>
    <mergeCell ref="P55:R55"/>
    <mergeCell ref="AM55:AR55"/>
    <mergeCell ref="B56:E56"/>
    <mergeCell ref="P56:R56"/>
    <mergeCell ref="AM56:AR56"/>
    <mergeCell ref="B57:E57"/>
    <mergeCell ref="P57:R57"/>
    <mergeCell ref="AM57:AR57"/>
    <mergeCell ref="B58:E58"/>
    <mergeCell ref="P58:R58"/>
    <mergeCell ref="AM58:AR58"/>
    <mergeCell ref="B59:E59"/>
    <mergeCell ref="P59:R59"/>
    <mergeCell ref="AM59:AR59"/>
    <mergeCell ref="B60:E60"/>
    <mergeCell ref="P60:R60"/>
    <mergeCell ref="AM60:AR60"/>
    <mergeCell ref="B61:E61"/>
    <mergeCell ref="P61:R61"/>
    <mergeCell ref="AM61:AR61"/>
    <mergeCell ref="B62:E62"/>
    <mergeCell ref="P62:R62"/>
    <mergeCell ref="AM62:AR62"/>
    <mergeCell ref="B63:E63"/>
    <mergeCell ref="P63:R63"/>
    <mergeCell ref="AM63:AR63"/>
    <mergeCell ref="B64:E64"/>
    <mergeCell ref="P64:R64"/>
    <mergeCell ref="AM64:AR64"/>
    <mergeCell ref="B65:E65"/>
    <mergeCell ref="P65:R65"/>
    <mergeCell ref="AM65:AR65"/>
    <mergeCell ref="B66:E66"/>
    <mergeCell ref="P66:R66"/>
    <mergeCell ref="AM66:AR66"/>
    <mergeCell ref="B67:E67"/>
    <mergeCell ref="P67:R67"/>
    <mergeCell ref="AM67:AR67"/>
    <mergeCell ref="B68:E68"/>
    <mergeCell ref="P68:R68"/>
    <mergeCell ref="AM68:AR68"/>
    <mergeCell ref="B69:E69"/>
    <mergeCell ref="P69:R69"/>
    <mergeCell ref="AM69:AR69"/>
    <mergeCell ref="B70:E70"/>
    <mergeCell ref="P70:R70"/>
    <mergeCell ref="AM70:AR70"/>
    <mergeCell ref="B71:E71"/>
    <mergeCell ref="P71:R71"/>
    <mergeCell ref="AM71:AR71"/>
    <mergeCell ref="B72:E72"/>
    <mergeCell ref="P72:R72"/>
    <mergeCell ref="AM72:AR72"/>
    <mergeCell ref="B73:E73"/>
    <mergeCell ref="P73:R73"/>
    <mergeCell ref="AM73:AR73"/>
    <mergeCell ref="B74:E74"/>
    <mergeCell ref="P74:R74"/>
    <mergeCell ref="AM74:AR74"/>
    <mergeCell ref="B75:E75"/>
    <mergeCell ref="P75:R75"/>
    <mergeCell ref="AM75:AR75"/>
    <mergeCell ref="B76:E76"/>
    <mergeCell ref="P76:R76"/>
    <mergeCell ref="AM76:AR76"/>
    <mergeCell ref="B77:E77"/>
    <mergeCell ref="P77:R77"/>
    <mergeCell ref="AM77:AR77"/>
    <mergeCell ref="B78:E78"/>
    <mergeCell ref="P78:R78"/>
    <mergeCell ref="AM78:AR78"/>
    <mergeCell ref="B79:E79"/>
    <mergeCell ref="P79:R79"/>
    <mergeCell ref="AM79:AR79"/>
    <mergeCell ref="B80:E80"/>
    <mergeCell ref="P80:R80"/>
    <mergeCell ref="AM80:AR80"/>
    <mergeCell ref="B81:E81"/>
    <mergeCell ref="P81:R81"/>
    <mergeCell ref="AM81:AR81"/>
    <mergeCell ref="B82:E82"/>
    <mergeCell ref="P82:R82"/>
    <mergeCell ref="AM82:AR82"/>
    <mergeCell ref="B83:E83"/>
    <mergeCell ref="P83:R83"/>
    <mergeCell ref="AM83:AR83"/>
    <mergeCell ref="B84:E84"/>
    <mergeCell ref="P84:R84"/>
    <mergeCell ref="AM84:AR84"/>
    <mergeCell ref="B85:E85"/>
    <mergeCell ref="P85:R85"/>
    <mergeCell ref="AM85:AR85"/>
    <mergeCell ref="B86:E86"/>
    <mergeCell ref="P86:R86"/>
    <mergeCell ref="AM86:AR86"/>
    <mergeCell ref="B87:E87"/>
    <mergeCell ref="P87:R87"/>
    <mergeCell ref="AM87:AR87"/>
    <mergeCell ref="B88:E88"/>
    <mergeCell ref="P88:R88"/>
    <mergeCell ref="AM88:AR88"/>
    <mergeCell ref="B89:E89"/>
    <mergeCell ref="P89:R89"/>
    <mergeCell ref="AM89:AR89"/>
    <mergeCell ref="B90:E90"/>
    <mergeCell ref="P90:R90"/>
    <mergeCell ref="AM90:AR90"/>
    <mergeCell ref="B91:E91"/>
    <mergeCell ref="P91:R91"/>
    <mergeCell ref="AM91:AR91"/>
    <mergeCell ref="B92:E92"/>
    <mergeCell ref="P92:R92"/>
    <mergeCell ref="AM92:AR92"/>
    <mergeCell ref="B93:E93"/>
    <mergeCell ref="P93:R93"/>
    <mergeCell ref="AM93:AR93"/>
    <mergeCell ref="B94:E94"/>
    <mergeCell ref="P94:R94"/>
    <mergeCell ref="AM94:AR94"/>
    <mergeCell ref="B95:E95"/>
    <mergeCell ref="P95:R95"/>
    <mergeCell ref="AM95:AR95"/>
    <mergeCell ref="B96:E96"/>
    <mergeCell ref="P96:R96"/>
    <mergeCell ref="AM96:AR96"/>
    <mergeCell ref="B97:E97"/>
    <mergeCell ref="P97:R97"/>
    <mergeCell ref="AM97:AR97"/>
    <mergeCell ref="B98:E98"/>
    <mergeCell ref="P98:R98"/>
    <mergeCell ref="AM98:AR98"/>
    <mergeCell ref="B99:E99"/>
    <mergeCell ref="P99:R99"/>
    <mergeCell ref="AM99:AR99"/>
    <mergeCell ref="B100:E100"/>
    <mergeCell ref="P100:R100"/>
    <mergeCell ref="AM100:AR100"/>
    <mergeCell ref="B101:E101"/>
    <mergeCell ref="P101:R101"/>
    <mergeCell ref="AM101:AR101"/>
    <mergeCell ref="B102:E102"/>
    <mergeCell ref="P102:R102"/>
    <mergeCell ref="AM102:AR102"/>
    <mergeCell ref="B103:E103"/>
    <mergeCell ref="P103:R103"/>
    <mergeCell ref="AM103:AR103"/>
    <mergeCell ref="B104:E104"/>
    <mergeCell ref="P104:R104"/>
    <mergeCell ref="AM104:AR104"/>
    <mergeCell ref="B105:E105"/>
    <mergeCell ref="P105:R105"/>
    <mergeCell ref="AM105:AR105"/>
    <mergeCell ref="B106:E106"/>
    <mergeCell ref="P106:R106"/>
    <mergeCell ref="AM106:AR106"/>
    <mergeCell ref="B107:E107"/>
    <mergeCell ref="P107:R107"/>
    <mergeCell ref="AM107:AR107"/>
    <mergeCell ref="B108:E108"/>
    <mergeCell ref="P108:R108"/>
    <mergeCell ref="AM108:AR108"/>
    <mergeCell ref="B109:E109"/>
    <mergeCell ref="P109:R109"/>
    <mergeCell ref="AM109:AR109"/>
    <mergeCell ref="B110:E110"/>
    <mergeCell ref="P110:R110"/>
    <mergeCell ref="AM110:AR110"/>
    <mergeCell ref="B111:E111"/>
    <mergeCell ref="P111:R111"/>
    <mergeCell ref="AM111:AR111"/>
    <mergeCell ref="B112:E112"/>
    <mergeCell ref="P112:R112"/>
    <mergeCell ref="AM112:AR112"/>
    <mergeCell ref="B113:E113"/>
    <mergeCell ref="P113:R113"/>
    <mergeCell ref="AM113:AR113"/>
    <mergeCell ref="B114:E114"/>
    <mergeCell ref="P114:R114"/>
    <mergeCell ref="AM114:AR114"/>
    <mergeCell ref="B115:E115"/>
    <mergeCell ref="P115:R115"/>
    <mergeCell ref="AM115:AR115"/>
    <mergeCell ref="B116:E116"/>
    <mergeCell ref="P116:R116"/>
    <mergeCell ref="AM116:AR116"/>
    <mergeCell ref="B117:E117"/>
    <mergeCell ref="P117:R117"/>
    <mergeCell ref="AM117:AR117"/>
    <mergeCell ref="B118:E118"/>
    <mergeCell ref="P118:R118"/>
    <mergeCell ref="AM118:AR118"/>
    <mergeCell ref="B119:E119"/>
    <mergeCell ref="P119:R119"/>
    <mergeCell ref="AM119:AR119"/>
    <mergeCell ref="B120:E120"/>
    <mergeCell ref="P120:R120"/>
    <mergeCell ref="AM120:AR120"/>
    <mergeCell ref="B121:E121"/>
    <mergeCell ref="P121:R121"/>
    <mergeCell ref="AM121:AR121"/>
    <mergeCell ref="B122:E122"/>
    <mergeCell ref="P122:R122"/>
    <mergeCell ref="AM122:AR122"/>
    <mergeCell ref="B123:E123"/>
    <mergeCell ref="P123:R123"/>
    <mergeCell ref="AM123:AR123"/>
    <mergeCell ref="B124:E124"/>
    <mergeCell ref="P124:R124"/>
    <mergeCell ref="AM124:AR124"/>
    <mergeCell ref="B125:E125"/>
    <mergeCell ref="P125:R125"/>
    <mergeCell ref="AM125:AR125"/>
    <mergeCell ref="B126:E126"/>
    <mergeCell ref="P126:R126"/>
    <mergeCell ref="AM126:AR126"/>
    <mergeCell ref="B127:E127"/>
    <mergeCell ref="P127:R127"/>
    <mergeCell ref="AM127:AR127"/>
    <mergeCell ref="B128:E128"/>
    <mergeCell ref="P128:R128"/>
    <mergeCell ref="AM128:AR128"/>
    <mergeCell ref="B129:E129"/>
    <mergeCell ref="P129:R129"/>
    <mergeCell ref="AM129:AR129"/>
    <mergeCell ref="B130:E130"/>
    <mergeCell ref="P130:R130"/>
    <mergeCell ref="AM130:AR130"/>
    <mergeCell ref="B131:E131"/>
    <mergeCell ref="P131:R131"/>
    <mergeCell ref="AM131:AR131"/>
    <mergeCell ref="B132:E132"/>
    <mergeCell ref="P132:R132"/>
    <mergeCell ref="AM132:AR132"/>
    <mergeCell ref="B133:E133"/>
    <mergeCell ref="P133:R133"/>
    <mergeCell ref="AM133:AR133"/>
    <mergeCell ref="B134:E134"/>
    <mergeCell ref="P134:R134"/>
    <mergeCell ref="AM134:AR134"/>
    <mergeCell ref="B135:E135"/>
    <mergeCell ref="P135:R135"/>
    <mergeCell ref="AM135:AR135"/>
    <mergeCell ref="B136:E136"/>
    <mergeCell ref="P136:R136"/>
    <mergeCell ref="AM136:AR136"/>
    <mergeCell ref="B137:E137"/>
    <mergeCell ref="P137:R137"/>
    <mergeCell ref="AM137:AR137"/>
    <mergeCell ref="B138:E138"/>
    <mergeCell ref="P138:R138"/>
    <mergeCell ref="AM138:AR138"/>
    <mergeCell ref="B139:E139"/>
    <mergeCell ref="P139:R139"/>
    <mergeCell ref="AM139:AR139"/>
    <mergeCell ref="B140:E140"/>
    <mergeCell ref="P140:R140"/>
    <mergeCell ref="AM140:AR140"/>
    <mergeCell ref="B141:E141"/>
    <mergeCell ref="P141:R141"/>
    <mergeCell ref="AM141:AR141"/>
    <mergeCell ref="B142:E142"/>
    <mergeCell ref="P142:R142"/>
    <mergeCell ref="AM142:AR142"/>
    <mergeCell ref="B143:E143"/>
    <mergeCell ref="P143:R143"/>
    <mergeCell ref="AM143:AR143"/>
    <mergeCell ref="B144:E144"/>
    <mergeCell ref="P144:R144"/>
    <mergeCell ref="AM144:AR144"/>
    <mergeCell ref="B145:E145"/>
    <mergeCell ref="P145:R145"/>
    <mergeCell ref="AM145:AR145"/>
    <mergeCell ref="B146:E146"/>
    <mergeCell ref="P146:R146"/>
    <mergeCell ref="AM146:AR146"/>
    <mergeCell ref="B147:E147"/>
    <mergeCell ref="P147:R147"/>
    <mergeCell ref="AM147:AR147"/>
    <mergeCell ref="B148:E148"/>
    <mergeCell ref="P148:R148"/>
    <mergeCell ref="AM148:AR148"/>
    <mergeCell ref="B149:E149"/>
    <mergeCell ref="P149:R149"/>
    <mergeCell ref="AM149:AR149"/>
    <mergeCell ref="B150:E150"/>
    <mergeCell ref="P150:R150"/>
    <mergeCell ref="AM150:AR150"/>
    <mergeCell ref="B151:E151"/>
    <mergeCell ref="P151:R151"/>
    <mergeCell ref="AM151:AR151"/>
    <mergeCell ref="B152:E152"/>
    <mergeCell ref="P152:R152"/>
    <mergeCell ref="AM152:AR152"/>
    <mergeCell ref="B153:E153"/>
    <mergeCell ref="P153:R153"/>
    <mergeCell ref="AM153:AR153"/>
    <mergeCell ref="B154:E154"/>
    <mergeCell ref="P154:R154"/>
    <mergeCell ref="AM154:AR154"/>
    <mergeCell ref="B155:E155"/>
    <mergeCell ref="P155:R155"/>
    <mergeCell ref="AM155:AR155"/>
    <mergeCell ref="B156:E156"/>
    <mergeCell ref="P156:R156"/>
    <mergeCell ref="AM156:AR156"/>
    <mergeCell ref="B157:E157"/>
    <mergeCell ref="P157:R157"/>
    <mergeCell ref="AM157:AR157"/>
    <mergeCell ref="B158:E158"/>
    <mergeCell ref="P158:R158"/>
    <mergeCell ref="AM158:AR158"/>
    <mergeCell ref="B159:E159"/>
    <mergeCell ref="P159:R159"/>
    <mergeCell ref="AM159:AR159"/>
    <mergeCell ref="B160:E160"/>
    <mergeCell ref="P160:R160"/>
    <mergeCell ref="AM160:AR160"/>
    <mergeCell ref="B161:E161"/>
    <mergeCell ref="P161:R161"/>
    <mergeCell ref="AM161:AR161"/>
    <mergeCell ref="B162:E162"/>
    <mergeCell ref="P162:R162"/>
    <mergeCell ref="AM162:AR162"/>
    <mergeCell ref="B163:E163"/>
    <mergeCell ref="P163:R163"/>
    <mergeCell ref="AM163:AR163"/>
    <mergeCell ref="B164:E164"/>
    <mergeCell ref="P164:R164"/>
    <mergeCell ref="AM164:AR164"/>
    <mergeCell ref="B165:E165"/>
    <mergeCell ref="P165:R165"/>
    <mergeCell ref="AM165:AR165"/>
    <mergeCell ref="B166:E166"/>
    <mergeCell ref="P166:R166"/>
    <mergeCell ref="AM166:AR166"/>
    <mergeCell ref="B167:E167"/>
    <mergeCell ref="P167:R167"/>
    <mergeCell ref="AM167:AR167"/>
    <mergeCell ref="B168:E168"/>
    <mergeCell ref="P168:R168"/>
    <mergeCell ref="AM168:AR168"/>
    <mergeCell ref="B169:E169"/>
    <mergeCell ref="P169:R169"/>
    <mergeCell ref="AM169:AR169"/>
    <mergeCell ref="B170:E170"/>
    <mergeCell ref="P170:R170"/>
    <mergeCell ref="AM170:AR170"/>
    <mergeCell ref="B171:E171"/>
    <mergeCell ref="P171:R171"/>
    <mergeCell ref="AM171:AR171"/>
    <mergeCell ref="B172:E172"/>
    <mergeCell ref="P172:R172"/>
    <mergeCell ref="AM172:AR172"/>
    <mergeCell ref="B173:E173"/>
    <mergeCell ref="P173:R173"/>
    <mergeCell ref="AM173:AR173"/>
    <mergeCell ref="B174:E174"/>
    <mergeCell ref="P174:R174"/>
    <mergeCell ref="AM174:AR174"/>
    <mergeCell ref="B175:E175"/>
    <mergeCell ref="P175:R175"/>
    <mergeCell ref="AM175:AR175"/>
    <mergeCell ref="B176:E176"/>
    <mergeCell ref="P176:R176"/>
    <mergeCell ref="AM176:AR176"/>
    <mergeCell ref="B177:E177"/>
    <mergeCell ref="P177:R177"/>
    <mergeCell ref="AM177:AR177"/>
    <mergeCell ref="B178:E178"/>
    <mergeCell ref="P178:R178"/>
    <mergeCell ref="AM178:AR178"/>
    <mergeCell ref="B179:E179"/>
    <mergeCell ref="P179:R179"/>
    <mergeCell ref="AM179:AR179"/>
    <mergeCell ref="B180:E180"/>
    <mergeCell ref="P180:R180"/>
    <mergeCell ref="AM180:AR180"/>
    <mergeCell ref="B181:E181"/>
    <mergeCell ref="P181:R181"/>
    <mergeCell ref="AM181:AR181"/>
    <mergeCell ref="B182:E182"/>
    <mergeCell ref="P182:R182"/>
    <mergeCell ref="AM182:AR182"/>
    <mergeCell ref="B183:E183"/>
    <mergeCell ref="P183:R183"/>
    <mergeCell ref="AM183:AR183"/>
    <mergeCell ref="B184:E184"/>
    <mergeCell ref="P184:R184"/>
    <mergeCell ref="AM184:AR184"/>
    <mergeCell ref="B185:E185"/>
    <mergeCell ref="P185:R185"/>
    <mergeCell ref="AM185:AR185"/>
    <mergeCell ref="B186:E186"/>
    <mergeCell ref="P186:R186"/>
    <mergeCell ref="AM186:AR186"/>
    <mergeCell ref="B187:E187"/>
    <mergeCell ref="P187:R187"/>
    <mergeCell ref="AM187:AR187"/>
    <mergeCell ref="B188:E188"/>
    <mergeCell ref="P188:R188"/>
    <mergeCell ref="AM188:AR188"/>
    <mergeCell ref="B189:E189"/>
    <mergeCell ref="P189:R189"/>
    <mergeCell ref="AM189:AR189"/>
    <mergeCell ref="B190:E190"/>
    <mergeCell ref="P190:R190"/>
    <mergeCell ref="AM190:AR190"/>
    <mergeCell ref="B191:E191"/>
    <mergeCell ref="P191:R191"/>
    <mergeCell ref="AM191:AR191"/>
    <mergeCell ref="B192:E192"/>
    <mergeCell ref="P192:R192"/>
    <mergeCell ref="AM192:AR192"/>
    <mergeCell ref="B193:E193"/>
    <mergeCell ref="P193:R193"/>
    <mergeCell ref="AM193:AR193"/>
    <mergeCell ref="B194:E194"/>
    <mergeCell ref="P194:R194"/>
    <mergeCell ref="AM194:AR194"/>
    <mergeCell ref="B195:E195"/>
    <mergeCell ref="P195:R195"/>
    <mergeCell ref="AM195:AR195"/>
    <mergeCell ref="B196:E196"/>
    <mergeCell ref="P196:R196"/>
    <mergeCell ref="AM196:AR196"/>
    <mergeCell ref="B197:E197"/>
    <mergeCell ref="P197:R197"/>
    <mergeCell ref="AM197:AR197"/>
    <mergeCell ref="B198:E198"/>
    <mergeCell ref="P198:R198"/>
    <mergeCell ref="AM198:AR198"/>
    <mergeCell ref="B199:E199"/>
    <mergeCell ref="P199:R199"/>
    <mergeCell ref="AM199:AR199"/>
    <mergeCell ref="B200:E200"/>
    <mergeCell ref="P200:R200"/>
    <mergeCell ref="AM200:AR200"/>
    <mergeCell ref="B201:E201"/>
    <mergeCell ref="P201:R201"/>
    <mergeCell ref="AM201:AR201"/>
    <mergeCell ref="B202:E202"/>
    <mergeCell ref="P202:R202"/>
    <mergeCell ref="AM202:AR202"/>
    <mergeCell ref="B203:E203"/>
    <mergeCell ref="P203:R203"/>
    <mergeCell ref="AM203:AR203"/>
    <mergeCell ref="B204:E204"/>
    <mergeCell ref="P204:R204"/>
    <mergeCell ref="AM204:AR204"/>
    <mergeCell ref="B205:E205"/>
    <mergeCell ref="P205:R205"/>
    <mergeCell ref="AM205:AR205"/>
    <mergeCell ref="B206:E206"/>
    <mergeCell ref="P206:R206"/>
    <mergeCell ref="AM206:AR206"/>
    <mergeCell ref="B207:E207"/>
    <mergeCell ref="P207:R207"/>
    <mergeCell ref="AM207:AR207"/>
    <mergeCell ref="B208:E208"/>
    <mergeCell ref="P208:R208"/>
    <mergeCell ref="AM208:AR208"/>
    <mergeCell ref="B209:E209"/>
    <mergeCell ref="P209:R209"/>
    <mergeCell ref="AM209:AR209"/>
    <mergeCell ref="B210:E210"/>
    <mergeCell ref="P210:R210"/>
    <mergeCell ref="AM210:AR210"/>
    <mergeCell ref="B211:E211"/>
    <mergeCell ref="P211:R211"/>
    <mergeCell ref="AM211:AR211"/>
    <mergeCell ref="B212:E212"/>
    <mergeCell ref="P212:R212"/>
    <mergeCell ref="AM212:AR212"/>
    <mergeCell ref="B213:E213"/>
    <mergeCell ref="P213:R213"/>
    <mergeCell ref="AM213:AR213"/>
    <mergeCell ref="B214:E214"/>
    <mergeCell ref="P214:R214"/>
    <mergeCell ref="AM214:AR214"/>
    <mergeCell ref="B215:E215"/>
    <mergeCell ref="P215:R215"/>
    <mergeCell ref="AM215:AR215"/>
    <mergeCell ref="B216:E216"/>
    <mergeCell ref="P216:R216"/>
    <mergeCell ref="AM216:AR216"/>
    <mergeCell ref="B217:E217"/>
    <mergeCell ref="P217:R217"/>
    <mergeCell ref="AM217:AR217"/>
    <mergeCell ref="B218:E218"/>
    <mergeCell ref="P218:R218"/>
    <mergeCell ref="AM218:AR218"/>
    <mergeCell ref="B219:E219"/>
    <mergeCell ref="P219:R219"/>
    <mergeCell ref="AM219:AR219"/>
    <mergeCell ref="B220:E220"/>
    <mergeCell ref="P220:R220"/>
    <mergeCell ref="AM220:AR220"/>
    <mergeCell ref="B221:E221"/>
    <mergeCell ref="P221:R221"/>
    <mergeCell ref="AM221:AR221"/>
    <mergeCell ref="B222:E222"/>
    <mergeCell ref="P222:R222"/>
    <mergeCell ref="AM222:AR222"/>
    <mergeCell ref="B223:E223"/>
    <mergeCell ref="P223:R223"/>
    <mergeCell ref="AM223:AR223"/>
    <mergeCell ref="B224:E224"/>
    <mergeCell ref="P224:R224"/>
    <mergeCell ref="AM224:AR224"/>
    <mergeCell ref="B225:E225"/>
    <mergeCell ref="P225:R225"/>
    <mergeCell ref="AM225:AR225"/>
    <mergeCell ref="B226:E226"/>
    <mergeCell ref="P226:R226"/>
    <mergeCell ref="AM226:AR226"/>
    <mergeCell ref="B227:E227"/>
    <mergeCell ref="P227:R227"/>
    <mergeCell ref="AM227:AR227"/>
    <mergeCell ref="B228:E228"/>
    <mergeCell ref="P228:R228"/>
    <mergeCell ref="AM228:AR228"/>
    <mergeCell ref="B229:E229"/>
    <mergeCell ref="P229:R229"/>
    <mergeCell ref="AM229:AR229"/>
    <mergeCell ref="B230:E230"/>
    <mergeCell ref="P230:R230"/>
    <mergeCell ref="AM230:AR230"/>
    <mergeCell ref="B231:E231"/>
    <mergeCell ref="P231:R231"/>
    <mergeCell ref="AM231:AR231"/>
    <mergeCell ref="B232:E232"/>
    <mergeCell ref="P232:R232"/>
    <mergeCell ref="AM232:AR232"/>
    <mergeCell ref="B233:E233"/>
    <mergeCell ref="P233:R233"/>
    <mergeCell ref="AM233:AR233"/>
    <mergeCell ref="B234:E234"/>
    <mergeCell ref="P234:R234"/>
    <mergeCell ref="AM234:AR234"/>
    <mergeCell ref="B235:E235"/>
    <mergeCell ref="P235:R235"/>
    <mergeCell ref="AM235:AR235"/>
    <mergeCell ref="B236:E236"/>
    <mergeCell ref="P236:R236"/>
    <mergeCell ref="AM236:AR236"/>
    <mergeCell ref="B237:E237"/>
    <mergeCell ref="P237:R237"/>
    <mergeCell ref="AM237:AR237"/>
    <mergeCell ref="B238:E238"/>
    <mergeCell ref="P238:R238"/>
    <mergeCell ref="AM238:AR238"/>
    <mergeCell ref="B239:E239"/>
    <mergeCell ref="P239:R239"/>
    <mergeCell ref="AM239:AR239"/>
    <mergeCell ref="B240:E240"/>
    <mergeCell ref="P240:R240"/>
    <mergeCell ref="AM240:AR240"/>
    <mergeCell ref="B241:E241"/>
    <mergeCell ref="P241:R241"/>
    <mergeCell ref="AM241:AR241"/>
    <mergeCell ref="B242:E242"/>
    <mergeCell ref="P242:R242"/>
    <mergeCell ref="AM242:AR242"/>
    <mergeCell ref="B243:E243"/>
    <mergeCell ref="P243:R243"/>
    <mergeCell ref="AM243:AR243"/>
    <mergeCell ref="B244:E244"/>
    <mergeCell ref="P244:R244"/>
    <mergeCell ref="AM244:AR244"/>
    <mergeCell ref="B245:E245"/>
    <mergeCell ref="P245:R245"/>
    <mergeCell ref="AM245:AR245"/>
    <mergeCell ref="B246:E246"/>
    <mergeCell ref="P246:R246"/>
    <mergeCell ref="AM246:AR246"/>
    <mergeCell ref="B247:E247"/>
    <mergeCell ref="P247:R247"/>
    <mergeCell ref="AM247:AR247"/>
    <mergeCell ref="B248:E248"/>
    <mergeCell ref="P248:R248"/>
    <mergeCell ref="AM248:AR248"/>
    <mergeCell ref="B249:E249"/>
    <mergeCell ref="P249:R249"/>
    <mergeCell ref="AM249:AR249"/>
    <mergeCell ref="B250:E250"/>
    <mergeCell ref="P250:R250"/>
    <mergeCell ref="AM250:AR250"/>
    <mergeCell ref="B251:E251"/>
    <mergeCell ref="P251:R251"/>
    <mergeCell ref="AM251:AR251"/>
    <mergeCell ref="B252:E252"/>
    <mergeCell ref="P252:R252"/>
    <mergeCell ref="AM252:AR252"/>
    <mergeCell ref="B253:E253"/>
    <mergeCell ref="P253:R253"/>
    <mergeCell ref="AM253:AR253"/>
    <mergeCell ref="B254:E254"/>
    <mergeCell ref="P254:R254"/>
    <mergeCell ref="AM254:AR254"/>
    <mergeCell ref="B255:E255"/>
    <mergeCell ref="P255:R255"/>
    <mergeCell ref="AM255:AR255"/>
    <mergeCell ref="B256:E256"/>
    <mergeCell ref="P256:R256"/>
    <mergeCell ref="AM256:AR256"/>
    <mergeCell ref="B257:E257"/>
    <mergeCell ref="P257:R257"/>
    <mergeCell ref="AM257:AR257"/>
    <mergeCell ref="B258:E258"/>
    <mergeCell ref="P258:R258"/>
    <mergeCell ref="AM258:AR258"/>
    <mergeCell ref="B259:E259"/>
    <mergeCell ref="P259:R259"/>
    <mergeCell ref="AM259:AR259"/>
    <mergeCell ref="B260:E260"/>
    <mergeCell ref="P260:R260"/>
    <mergeCell ref="AM260:AR260"/>
    <mergeCell ref="B261:E261"/>
    <mergeCell ref="P261:R261"/>
    <mergeCell ref="AM261:AR261"/>
    <mergeCell ref="B262:E262"/>
    <mergeCell ref="P262:R262"/>
    <mergeCell ref="AM262:AR262"/>
    <mergeCell ref="B263:E263"/>
    <mergeCell ref="P263:R263"/>
    <mergeCell ref="AM263:AR263"/>
    <mergeCell ref="B264:E264"/>
    <mergeCell ref="P264:R264"/>
    <mergeCell ref="AM264:AR264"/>
    <mergeCell ref="B265:E265"/>
    <mergeCell ref="P265:R265"/>
    <mergeCell ref="AM265:AR265"/>
    <mergeCell ref="B266:E266"/>
    <mergeCell ref="P266:R266"/>
    <mergeCell ref="AM266:AR266"/>
    <mergeCell ref="B267:E267"/>
    <mergeCell ref="P267:R267"/>
    <mergeCell ref="AM267:AR267"/>
    <mergeCell ref="B268:E268"/>
    <mergeCell ref="P268:R268"/>
    <mergeCell ref="AM268:AR268"/>
    <mergeCell ref="B269:E269"/>
    <mergeCell ref="P269:R269"/>
    <mergeCell ref="AM269:AR269"/>
    <mergeCell ref="B270:E270"/>
    <mergeCell ref="P270:R270"/>
    <mergeCell ref="AM270:AR270"/>
    <mergeCell ref="B271:E271"/>
    <mergeCell ref="P271:R271"/>
    <mergeCell ref="AM271:AR271"/>
    <mergeCell ref="B272:E272"/>
    <mergeCell ref="P272:R272"/>
    <mergeCell ref="AM272:AR272"/>
    <mergeCell ref="B273:E273"/>
    <mergeCell ref="P273:R273"/>
    <mergeCell ref="AM273:AR273"/>
    <mergeCell ref="B274:E274"/>
    <mergeCell ref="P274:R274"/>
    <mergeCell ref="AM274:AR274"/>
    <mergeCell ref="B275:E275"/>
    <mergeCell ref="P275:R275"/>
    <mergeCell ref="AM275:AR275"/>
    <mergeCell ref="B276:E276"/>
    <mergeCell ref="P276:R276"/>
    <mergeCell ref="AM276:AR276"/>
    <mergeCell ref="B277:E277"/>
    <mergeCell ref="P277:R277"/>
    <mergeCell ref="AM277:AR277"/>
    <mergeCell ref="B278:E278"/>
    <mergeCell ref="P278:R278"/>
    <mergeCell ref="AM278:AR278"/>
    <mergeCell ref="B279:E279"/>
    <mergeCell ref="P279:R279"/>
    <mergeCell ref="AM279:AR279"/>
    <mergeCell ref="B280:E280"/>
    <mergeCell ref="P280:R280"/>
    <mergeCell ref="AM280:AR280"/>
    <mergeCell ref="B281:E281"/>
    <mergeCell ref="P281:R281"/>
    <mergeCell ref="AM281:AR281"/>
    <mergeCell ref="B282:E282"/>
    <mergeCell ref="P282:R282"/>
    <mergeCell ref="AM282:AR282"/>
    <mergeCell ref="B283:E283"/>
    <mergeCell ref="P283:R283"/>
    <mergeCell ref="AM283:AR283"/>
    <mergeCell ref="B284:E284"/>
    <mergeCell ref="P284:R284"/>
    <mergeCell ref="AM284:AR284"/>
    <mergeCell ref="B285:E285"/>
    <mergeCell ref="P285:R285"/>
    <mergeCell ref="AM285:AR285"/>
    <mergeCell ref="B286:E286"/>
    <mergeCell ref="P286:R286"/>
    <mergeCell ref="AM286:AR286"/>
    <mergeCell ref="B287:E287"/>
    <mergeCell ref="P287:R287"/>
    <mergeCell ref="AM287:AR287"/>
    <mergeCell ref="B288:E288"/>
    <mergeCell ref="P288:R288"/>
    <mergeCell ref="AM288:AR288"/>
    <mergeCell ref="B289:E289"/>
    <mergeCell ref="P289:R289"/>
    <mergeCell ref="AM289:AR289"/>
    <mergeCell ref="B290:E290"/>
    <mergeCell ref="P290:R290"/>
    <mergeCell ref="AM290:AR290"/>
    <mergeCell ref="B291:E291"/>
    <mergeCell ref="P291:R291"/>
    <mergeCell ref="AM291:AR291"/>
    <mergeCell ref="B292:E292"/>
    <mergeCell ref="P292:R292"/>
    <mergeCell ref="AM292:AR292"/>
    <mergeCell ref="B293:E293"/>
    <mergeCell ref="P293:R293"/>
    <mergeCell ref="AM293:AR293"/>
    <mergeCell ref="B294:E294"/>
    <mergeCell ref="P294:R294"/>
    <mergeCell ref="AM294:AR294"/>
    <mergeCell ref="B295:E295"/>
    <mergeCell ref="P295:R295"/>
    <mergeCell ref="AM295:AR295"/>
    <mergeCell ref="B296:E296"/>
    <mergeCell ref="P296:R296"/>
    <mergeCell ref="AM296:AR296"/>
    <mergeCell ref="B297:E297"/>
    <mergeCell ref="P297:R297"/>
    <mergeCell ref="AM297:AR297"/>
    <mergeCell ref="B298:E298"/>
    <mergeCell ref="P298:R298"/>
    <mergeCell ref="AM298:AR298"/>
    <mergeCell ref="B299:E299"/>
    <mergeCell ref="P299:R299"/>
    <mergeCell ref="AM299:AR299"/>
    <mergeCell ref="B300:E300"/>
    <mergeCell ref="P300:R300"/>
    <mergeCell ref="AM300:AR300"/>
    <mergeCell ref="B301:E301"/>
    <mergeCell ref="P301:R301"/>
    <mergeCell ref="AM301:AR301"/>
    <mergeCell ref="B302:E302"/>
    <mergeCell ref="P302:R302"/>
    <mergeCell ref="AM302:AR302"/>
    <mergeCell ref="B303:E303"/>
    <mergeCell ref="P303:R303"/>
    <mergeCell ref="AM303:AR303"/>
    <mergeCell ref="B304:E304"/>
    <mergeCell ref="P304:R304"/>
    <mergeCell ref="AM304:AR304"/>
    <mergeCell ref="B305:E305"/>
    <mergeCell ref="P305:R305"/>
    <mergeCell ref="AM305:AR305"/>
    <mergeCell ref="B306:E306"/>
    <mergeCell ref="P306:R306"/>
    <mergeCell ref="AM306:AR306"/>
    <mergeCell ref="B307:E307"/>
    <mergeCell ref="P307:R307"/>
    <mergeCell ref="AM307:AR307"/>
    <mergeCell ref="B308:E308"/>
    <mergeCell ref="P308:R308"/>
    <mergeCell ref="AM308:AR308"/>
    <mergeCell ref="B309:E309"/>
    <mergeCell ref="P309:R309"/>
    <mergeCell ref="AM309:AR309"/>
    <mergeCell ref="B310:E310"/>
    <mergeCell ref="P310:R310"/>
    <mergeCell ref="AM310:AR310"/>
    <mergeCell ref="B311:E311"/>
    <mergeCell ref="P311:R311"/>
    <mergeCell ref="AM311:AR311"/>
    <mergeCell ref="B312:E312"/>
    <mergeCell ref="P312:R312"/>
    <mergeCell ref="AM312:AR312"/>
    <mergeCell ref="B313:E313"/>
    <mergeCell ref="P313:R313"/>
    <mergeCell ref="AM313:AR313"/>
    <mergeCell ref="B314:E314"/>
    <mergeCell ref="P314:R314"/>
    <mergeCell ref="AM314:AR314"/>
    <mergeCell ref="B315:E315"/>
    <mergeCell ref="P315:R315"/>
    <mergeCell ref="AM315:AR315"/>
    <mergeCell ref="B316:E316"/>
    <mergeCell ref="P316:R316"/>
    <mergeCell ref="AM316:AR316"/>
    <mergeCell ref="B317:E317"/>
    <mergeCell ref="P317:R317"/>
    <mergeCell ref="AM317:AR317"/>
    <mergeCell ref="B318:E318"/>
    <mergeCell ref="P318:R318"/>
    <mergeCell ref="AM318:AR318"/>
    <mergeCell ref="B319:E319"/>
    <mergeCell ref="P319:R319"/>
    <mergeCell ref="AM319:AR319"/>
    <mergeCell ref="B320:E320"/>
    <mergeCell ref="P320:R320"/>
    <mergeCell ref="AM320:AR320"/>
    <mergeCell ref="B321:E321"/>
    <mergeCell ref="P321:R321"/>
    <mergeCell ref="AM321:AR321"/>
    <mergeCell ref="B322:E322"/>
    <mergeCell ref="P322:R322"/>
    <mergeCell ref="AM322:AR322"/>
    <mergeCell ref="B323:E323"/>
    <mergeCell ref="P323:R323"/>
    <mergeCell ref="AM323:AR323"/>
    <mergeCell ref="B324:E324"/>
    <mergeCell ref="P324:R324"/>
    <mergeCell ref="AM324:AR324"/>
    <mergeCell ref="B325:E325"/>
    <mergeCell ref="P325:R325"/>
    <mergeCell ref="AM325:AR325"/>
    <mergeCell ref="B326:E326"/>
    <mergeCell ref="P326:R326"/>
    <mergeCell ref="AM326:AR326"/>
    <mergeCell ref="B327:E327"/>
    <mergeCell ref="P327:R327"/>
    <mergeCell ref="AM327:AR327"/>
    <mergeCell ref="B328:E328"/>
    <mergeCell ref="P328:R328"/>
    <mergeCell ref="AM328:AR328"/>
    <mergeCell ref="B329:E329"/>
    <mergeCell ref="P329:R329"/>
    <mergeCell ref="AM329:AR329"/>
    <mergeCell ref="B330:E330"/>
    <mergeCell ref="P330:R330"/>
    <mergeCell ref="AM330:AR330"/>
    <mergeCell ref="B331:E331"/>
    <mergeCell ref="P331:R331"/>
    <mergeCell ref="AM331:AR331"/>
    <mergeCell ref="B332:E332"/>
    <mergeCell ref="P332:R332"/>
    <mergeCell ref="AM332:AR332"/>
    <mergeCell ref="B333:E333"/>
    <mergeCell ref="P333:R333"/>
    <mergeCell ref="AM333:AR333"/>
    <mergeCell ref="B334:E334"/>
    <mergeCell ref="P334:R334"/>
    <mergeCell ref="AM334:AR334"/>
    <mergeCell ref="B335:E335"/>
    <mergeCell ref="P335:R335"/>
    <mergeCell ref="AM335:AR335"/>
    <mergeCell ref="B336:E336"/>
    <mergeCell ref="P336:R336"/>
    <mergeCell ref="AM336:AR336"/>
    <mergeCell ref="B337:E337"/>
    <mergeCell ref="P337:R337"/>
    <mergeCell ref="AM337:AR337"/>
    <mergeCell ref="B338:E338"/>
    <mergeCell ref="P338:R338"/>
    <mergeCell ref="AM338:AR338"/>
    <mergeCell ref="B339:E339"/>
    <mergeCell ref="P339:R339"/>
    <mergeCell ref="AM339:AR339"/>
    <mergeCell ref="B340:E340"/>
    <mergeCell ref="P340:R340"/>
    <mergeCell ref="AM340:AR340"/>
    <mergeCell ref="B341:E341"/>
    <mergeCell ref="P341:R341"/>
    <mergeCell ref="AM341:AR341"/>
    <mergeCell ref="B342:E342"/>
    <mergeCell ref="P342:R342"/>
    <mergeCell ref="AM342:AR342"/>
    <mergeCell ref="B343:E343"/>
    <mergeCell ref="P343:R343"/>
    <mergeCell ref="AM343:AR343"/>
    <mergeCell ref="B344:E344"/>
    <mergeCell ref="P344:R344"/>
    <mergeCell ref="AM344:AR344"/>
    <mergeCell ref="B345:E345"/>
    <mergeCell ref="P345:R345"/>
    <mergeCell ref="AM345:AR345"/>
    <mergeCell ref="B346:E346"/>
    <mergeCell ref="P346:R346"/>
    <mergeCell ref="AM346:AR346"/>
    <mergeCell ref="B347:E347"/>
    <mergeCell ref="P347:R347"/>
    <mergeCell ref="AM347:AR347"/>
    <mergeCell ref="B348:E348"/>
    <mergeCell ref="P348:R348"/>
    <mergeCell ref="AM348:AR348"/>
    <mergeCell ref="B349:E349"/>
    <mergeCell ref="P349:R349"/>
    <mergeCell ref="AM349:AR349"/>
    <mergeCell ref="B350:E350"/>
    <mergeCell ref="P350:R350"/>
    <mergeCell ref="AM350:AR350"/>
    <mergeCell ref="B351:E351"/>
    <mergeCell ref="P351:R351"/>
    <mergeCell ref="AM351:AR351"/>
    <mergeCell ref="B352:E352"/>
    <mergeCell ref="P352:R352"/>
    <mergeCell ref="AM352:AR352"/>
    <mergeCell ref="B353:E353"/>
    <mergeCell ref="P353:R353"/>
    <mergeCell ref="AM353:AR353"/>
    <mergeCell ref="B354:E354"/>
    <mergeCell ref="P354:R354"/>
    <mergeCell ref="AM354:AR354"/>
    <mergeCell ref="B355:E355"/>
    <mergeCell ref="P355:R355"/>
    <mergeCell ref="AM355:AR355"/>
    <mergeCell ref="B356:E356"/>
    <mergeCell ref="P356:R356"/>
    <mergeCell ref="AM356:AR356"/>
    <mergeCell ref="B357:E357"/>
    <mergeCell ref="P357:R357"/>
    <mergeCell ref="AM357:AR357"/>
    <mergeCell ref="B358:E358"/>
    <mergeCell ref="P358:R358"/>
    <mergeCell ref="AM358:AR358"/>
    <mergeCell ref="B359:E359"/>
    <mergeCell ref="P359:R359"/>
    <mergeCell ref="AM359:AR359"/>
    <mergeCell ref="B360:E360"/>
    <mergeCell ref="P360:R360"/>
    <mergeCell ref="AM360:AR360"/>
    <mergeCell ref="B361:E361"/>
    <mergeCell ref="P361:R361"/>
    <mergeCell ref="AM361:AR361"/>
    <mergeCell ref="B362:E362"/>
    <mergeCell ref="P362:R362"/>
    <mergeCell ref="AM362:AR362"/>
    <mergeCell ref="B363:E363"/>
    <mergeCell ref="P363:R363"/>
    <mergeCell ref="AM363:AR363"/>
    <mergeCell ref="B364:E364"/>
    <mergeCell ref="P364:R364"/>
    <mergeCell ref="AM364:AR364"/>
    <mergeCell ref="B365:E365"/>
    <mergeCell ref="P365:R365"/>
    <mergeCell ref="AM365:AR365"/>
    <mergeCell ref="B366:E366"/>
    <mergeCell ref="P366:R366"/>
    <mergeCell ref="AM366:AR366"/>
    <mergeCell ref="B367:E367"/>
    <mergeCell ref="P367:R367"/>
    <mergeCell ref="AM367:AR367"/>
    <mergeCell ref="B368:E368"/>
    <mergeCell ref="P368:R368"/>
    <mergeCell ref="AM368:AR368"/>
    <mergeCell ref="B369:E369"/>
    <mergeCell ref="P369:R369"/>
    <mergeCell ref="AM369:AR369"/>
    <mergeCell ref="B370:E370"/>
    <mergeCell ref="P370:R370"/>
    <mergeCell ref="AM370:AR370"/>
    <mergeCell ref="B371:E371"/>
    <mergeCell ref="P371:R371"/>
    <mergeCell ref="AM371:AR371"/>
    <mergeCell ref="B372:E372"/>
    <mergeCell ref="P372:R372"/>
    <mergeCell ref="AM372:AR372"/>
    <mergeCell ref="B373:E373"/>
    <mergeCell ref="P373:R373"/>
    <mergeCell ref="AM373:AR373"/>
    <mergeCell ref="B374:E374"/>
    <mergeCell ref="P374:R374"/>
    <mergeCell ref="AM374:AR374"/>
    <mergeCell ref="B375:E375"/>
    <mergeCell ref="P375:R375"/>
    <mergeCell ref="AM375:AR375"/>
    <mergeCell ref="B376:E376"/>
    <mergeCell ref="P376:R376"/>
    <mergeCell ref="AM376:AR376"/>
    <mergeCell ref="B377:E377"/>
    <mergeCell ref="P377:R377"/>
    <mergeCell ref="AM377:AR377"/>
    <mergeCell ref="B378:E378"/>
    <mergeCell ref="P378:R378"/>
    <mergeCell ref="AM378:AR378"/>
    <mergeCell ref="B379:E379"/>
    <mergeCell ref="P379:R379"/>
    <mergeCell ref="AM379:AR379"/>
    <mergeCell ref="B380:E380"/>
    <mergeCell ref="P380:R380"/>
    <mergeCell ref="AM380:AR380"/>
    <mergeCell ref="B381:E381"/>
    <mergeCell ref="P381:R381"/>
    <mergeCell ref="AM381:AR381"/>
    <mergeCell ref="B382:E382"/>
    <mergeCell ref="P382:R382"/>
    <mergeCell ref="AM382:AR382"/>
    <mergeCell ref="B383:E383"/>
    <mergeCell ref="P383:R383"/>
    <mergeCell ref="AM383:AR383"/>
    <mergeCell ref="B384:E384"/>
    <mergeCell ref="P384:R384"/>
    <mergeCell ref="AM384:AR384"/>
    <mergeCell ref="B385:E385"/>
    <mergeCell ref="P385:R385"/>
    <mergeCell ref="AM385:AR385"/>
    <mergeCell ref="B386:E386"/>
    <mergeCell ref="P386:R386"/>
    <mergeCell ref="AM386:AR386"/>
    <mergeCell ref="B387:E387"/>
    <mergeCell ref="P387:R387"/>
    <mergeCell ref="AM387:AR387"/>
    <mergeCell ref="B388:E388"/>
    <mergeCell ref="P388:R388"/>
    <mergeCell ref="AM388:AR388"/>
    <mergeCell ref="B389:E389"/>
    <mergeCell ref="P389:R389"/>
    <mergeCell ref="AM389:AR389"/>
    <mergeCell ref="B390:E390"/>
    <mergeCell ref="P390:R390"/>
    <mergeCell ref="AM390:AR390"/>
    <mergeCell ref="B391:E391"/>
    <mergeCell ref="P391:R391"/>
    <mergeCell ref="AM391:AR391"/>
    <mergeCell ref="B392:E392"/>
    <mergeCell ref="P392:R392"/>
    <mergeCell ref="AM392:AR392"/>
    <mergeCell ref="B393:E393"/>
    <mergeCell ref="P393:R393"/>
    <mergeCell ref="AM393:AR393"/>
    <mergeCell ref="B394:E394"/>
    <mergeCell ref="P394:R394"/>
    <mergeCell ref="AM394:AR394"/>
    <mergeCell ref="B395:E395"/>
    <mergeCell ref="P395:R395"/>
    <mergeCell ref="AM395:AR395"/>
    <mergeCell ref="B396:E396"/>
    <mergeCell ref="P396:R396"/>
    <mergeCell ref="AM396:AR396"/>
    <mergeCell ref="B397:E397"/>
    <mergeCell ref="P397:R397"/>
    <mergeCell ref="AM397:AR397"/>
    <mergeCell ref="B398:E398"/>
    <mergeCell ref="P398:R398"/>
    <mergeCell ref="AM398:AR398"/>
    <mergeCell ref="B399:E399"/>
    <mergeCell ref="P399:R399"/>
    <mergeCell ref="AM399:AR399"/>
    <mergeCell ref="B400:E400"/>
    <mergeCell ref="P400:R400"/>
    <mergeCell ref="AM400:AR400"/>
    <mergeCell ref="B401:E401"/>
    <mergeCell ref="P401:R401"/>
    <mergeCell ref="AM401:AR401"/>
    <mergeCell ref="B402:E402"/>
    <mergeCell ref="P402:R402"/>
    <mergeCell ref="AM402:AR402"/>
    <mergeCell ref="B403:E403"/>
    <mergeCell ref="P403:R403"/>
    <mergeCell ref="AM403:AR403"/>
    <mergeCell ref="B404:E404"/>
    <mergeCell ref="P404:R404"/>
    <mergeCell ref="AM404:AR404"/>
    <mergeCell ref="B405:E405"/>
    <mergeCell ref="P405:R405"/>
    <mergeCell ref="AM405:AR405"/>
    <mergeCell ref="B406:E406"/>
    <mergeCell ref="P406:R406"/>
    <mergeCell ref="AM406:AR406"/>
    <mergeCell ref="B407:E407"/>
    <mergeCell ref="P407:R407"/>
    <mergeCell ref="AM407:AR407"/>
    <mergeCell ref="B408:E408"/>
    <mergeCell ref="P408:R408"/>
    <mergeCell ref="AM408:AR408"/>
    <mergeCell ref="B409:E409"/>
    <mergeCell ref="P409:R409"/>
    <mergeCell ref="AM409:AR409"/>
    <mergeCell ref="B410:E410"/>
    <mergeCell ref="P410:R410"/>
    <mergeCell ref="AM410:AR410"/>
    <mergeCell ref="B411:E411"/>
    <mergeCell ref="P411:R411"/>
    <mergeCell ref="AM411:AR411"/>
    <mergeCell ref="B412:E412"/>
    <mergeCell ref="P412:R412"/>
    <mergeCell ref="AM412:AR412"/>
    <mergeCell ref="B413:E413"/>
    <mergeCell ref="P413:R413"/>
    <mergeCell ref="AM413:AR413"/>
    <mergeCell ref="B414:E414"/>
    <mergeCell ref="P414:R414"/>
    <mergeCell ref="AM414:AR414"/>
    <mergeCell ref="B415:E415"/>
    <mergeCell ref="P415:R415"/>
    <mergeCell ref="AM415:AR415"/>
    <mergeCell ref="B416:E416"/>
    <mergeCell ref="P416:R416"/>
    <mergeCell ref="AM416:AR416"/>
    <mergeCell ref="B417:E417"/>
    <mergeCell ref="P417:R417"/>
    <mergeCell ref="AM417:AR417"/>
    <mergeCell ref="B418:E418"/>
    <mergeCell ref="P418:R418"/>
    <mergeCell ref="AM418:AR418"/>
    <mergeCell ref="B419:E419"/>
    <mergeCell ref="P419:R419"/>
    <mergeCell ref="AM419:AR419"/>
    <mergeCell ref="B420:E420"/>
    <mergeCell ref="P420:R420"/>
    <mergeCell ref="AM420:AR420"/>
    <mergeCell ref="B421:E421"/>
    <mergeCell ref="P421:R421"/>
    <mergeCell ref="AM421:AR421"/>
    <mergeCell ref="B422:E422"/>
    <mergeCell ref="P422:R422"/>
    <mergeCell ref="AM422:AR422"/>
    <mergeCell ref="B423:E423"/>
    <mergeCell ref="P423:R423"/>
    <mergeCell ref="AM423:AR423"/>
    <mergeCell ref="B424:E424"/>
    <mergeCell ref="P424:R424"/>
    <mergeCell ref="AM424:AR424"/>
    <mergeCell ref="B425:E425"/>
    <mergeCell ref="P425:R425"/>
    <mergeCell ref="AM425:AR425"/>
    <mergeCell ref="B426:E426"/>
    <mergeCell ref="P426:R426"/>
    <mergeCell ref="AM426:AR426"/>
    <mergeCell ref="B427:E427"/>
    <mergeCell ref="P427:R427"/>
    <mergeCell ref="AM427:AR427"/>
    <mergeCell ref="B428:E428"/>
    <mergeCell ref="P428:R428"/>
    <mergeCell ref="AM428:AR428"/>
    <mergeCell ref="B429:E429"/>
    <mergeCell ref="P429:R429"/>
    <mergeCell ref="AM429:AR429"/>
    <mergeCell ref="B430:E430"/>
    <mergeCell ref="P430:R430"/>
    <mergeCell ref="AM430:AR430"/>
    <mergeCell ref="B431:E431"/>
    <mergeCell ref="P431:R431"/>
    <mergeCell ref="AM431:AR431"/>
    <mergeCell ref="B432:E432"/>
    <mergeCell ref="P432:R432"/>
    <mergeCell ref="AM432:AR432"/>
    <mergeCell ref="B433:E433"/>
    <mergeCell ref="P433:R433"/>
    <mergeCell ref="AM433:AR433"/>
    <mergeCell ref="B434:E434"/>
    <mergeCell ref="P434:R434"/>
    <mergeCell ref="AM434:AR434"/>
    <mergeCell ref="B435:E435"/>
    <mergeCell ref="P435:R435"/>
    <mergeCell ref="AM435:AR435"/>
    <mergeCell ref="B436:E436"/>
    <mergeCell ref="P436:R436"/>
    <mergeCell ref="AM436:AR436"/>
    <mergeCell ref="B437:E437"/>
    <mergeCell ref="P437:R437"/>
    <mergeCell ref="AM437:AR437"/>
    <mergeCell ref="B438:E438"/>
    <mergeCell ref="P438:R438"/>
    <mergeCell ref="AM438:AR438"/>
    <mergeCell ref="B439:E439"/>
    <mergeCell ref="P439:R439"/>
    <mergeCell ref="AM439:AR439"/>
    <mergeCell ref="B440:E440"/>
    <mergeCell ref="P440:R440"/>
    <mergeCell ref="AM440:AR440"/>
    <mergeCell ref="B441:E441"/>
    <mergeCell ref="P441:R441"/>
    <mergeCell ref="AM441:AR441"/>
    <mergeCell ref="B442:E442"/>
    <mergeCell ref="P442:R442"/>
    <mergeCell ref="AM442:AR442"/>
    <mergeCell ref="B443:E443"/>
    <mergeCell ref="P443:R443"/>
    <mergeCell ref="AM443:AR443"/>
    <mergeCell ref="B444:E444"/>
    <mergeCell ref="P444:R444"/>
    <mergeCell ref="AM444:AR444"/>
    <mergeCell ref="B454:E454"/>
    <mergeCell ref="P454:R454"/>
    <mergeCell ref="D455:E455"/>
    <mergeCell ref="B451:E451"/>
    <mergeCell ref="P451:R451"/>
    <mergeCell ref="AM451:AR451"/>
    <mergeCell ref="B452:E452"/>
    <mergeCell ref="P452:R452"/>
    <mergeCell ref="B453:E453"/>
    <mergeCell ref="P453:R453"/>
    <mergeCell ref="B445:E445"/>
    <mergeCell ref="P445:R445"/>
    <mergeCell ref="AM445:AR445"/>
    <mergeCell ref="B446:E446"/>
    <mergeCell ref="P446:R446"/>
    <mergeCell ref="AM446:AR446"/>
    <mergeCell ref="B447:E447"/>
    <mergeCell ref="P447:R447"/>
    <mergeCell ref="AM447:AR447"/>
    <mergeCell ref="B448:E448"/>
    <mergeCell ref="P448:R448"/>
    <mergeCell ref="AM448:AR448"/>
    <mergeCell ref="B449:E449"/>
    <mergeCell ref="P449:R449"/>
    <mergeCell ref="AM449:AR449"/>
    <mergeCell ref="B450:E450"/>
    <mergeCell ref="P450:R450"/>
    <mergeCell ref="AM450:AR450"/>
  </mergeCells>
  <phoneticPr fontId="2"/>
  <conditionalFormatting sqref="E6 G6 I6">
    <cfRule type="containsBlanks" dxfId="1" priority="2">
      <formula>LEN(TRIM(E6))=0</formula>
    </cfRule>
  </conditionalFormatting>
  <conditionalFormatting sqref="G9 I9">
    <cfRule type="containsBlanks" dxfId="0" priority="1">
      <formula>LEN(TRIM(G9))=0</formula>
    </cfRule>
  </conditionalFormatting>
  <dataValidations count="4">
    <dataValidation type="list" allowBlank="1" showInputMessage="1" showErrorMessage="1" sqref="J15:O54" xr:uid="{CBCCBB2C-41C8-4527-A74D-FE85F263E2A1}">
      <formula1>$AE$2</formula1>
    </dataValidation>
    <dataValidation type="list" allowBlank="1" showInputMessage="1" showErrorMessage="1" sqref="I15:I54" xr:uid="{A8D1DF6B-08AA-4381-87D4-C179DB22FB92}">
      <formula1>$AC$1:$AC$3</formula1>
    </dataValidation>
    <dataValidation type="list" allowBlank="1" showInputMessage="1" showErrorMessage="1" sqref="F15:F55" xr:uid="{1D99993E-D7CF-472C-9702-219BC73CF5C3}">
      <formula1>$AA$1:$AA$2</formula1>
    </dataValidation>
    <dataValidation type="list" allowBlank="1" showInputMessage="1" showErrorMessage="1" sqref="G15:G54" xr:uid="{904451FB-5E04-474C-A727-A2E21B150ACB}">
      <formula1>$AB$1:$AB$13</formula1>
    </dataValidation>
  </dataValidations>
  <pageMargins left="0.70866141732283472" right="0.31496062992125984" top="0.39370078740157483" bottom="0.35433070866141736" header="0.31496062992125984" footer="0"/>
  <pageSetup paperSize="9" scale="29" orientation="portrait" r:id="rId1"/>
  <headerFooter>
    <oddFooter>&amp;L&amp;6 2024年4月版</oddFooter>
  </headerFooter>
  <rowBreaks count="8" manualBreakCount="8">
    <brk id="54" max="18" man="1"/>
    <brk id="104" max="18" man="1"/>
    <brk id="154" max="18" man="1"/>
    <brk id="204" max="18" man="1"/>
    <brk id="254" max="18" man="1"/>
    <brk id="304" max="18" man="1"/>
    <brk id="354" max="18" man="1"/>
    <brk id="404"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Y36"/>
  <sheetViews>
    <sheetView tabSelected="1" view="pageBreakPreview" zoomScale="55" zoomScaleNormal="55" zoomScaleSheetLayoutView="55" zoomScalePageLayoutView="55" workbookViewId="0">
      <selection activeCell="Q34" sqref="A1:XFD1048576"/>
    </sheetView>
  </sheetViews>
  <sheetFormatPr defaultColWidth="9" defaultRowHeight="13.2"/>
  <cols>
    <col min="1" max="1" width="3.109375" style="124" customWidth="1"/>
    <col min="2" max="4" width="6.88671875" style="124" customWidth="1"/>
    <col min="5" max="19" width="5" style="124" customWidth="1"/>
    <col min="20" max="20" width="6.6640625" style="124" customWidth="1"/>
    <col min="21" max="24" width="5.21875" style="124" customWidth="1"/>
    <col min="25" max="25" width="6.6640625" style="124" customWidth="1"/>
    <col min="26" max="34" width="5.21875" style="124" customWidth="1"/>
    <col min="35" max="50" width="5.109375" style="124" customWidth="1"/>
    <col min="51" max="51" width="1.77734375" style="124" customWidth="1"/>
    <col min="52" max="16384" width="9" style="124"/>
  </cols>
  <sheetData>
    <row r="1" spans="1:51" ht="60.75" customHeight="1">
      <c r="B1" s="1449" t="s">
        <v>92</v>
      </c>
      <c r="C1" s="1449"/>
      <c r="D1" s="1449"/>
      <c r="E1" s="1449"/>
      <c r="F1" s="1449"/>
      <c r="G1" s="1449"/>
      <c r="H1" s="1449"/>
      <c r="I1" s="1449"/>
      <c r="J1" s="1449"/>
      <c r="K1" s="150"/>
      <c r="L1" s="150"/>
      <c r="M1" s="150"/>
      <c r="N1" s="150"/>
      <c r="O1" s="150"/>
      <c r="P1" s="1450" t="s">
        <v>287</v>
      </c>
      <c r="Q1" s="1450"/>
      <c r="R1" s="1450"/>
      <c r="S1" s="1450"/>
      <c r="T1" s="1450"/>
      <c r="U1" s="1450"/>
      <c r="V1" s="1450"/>
      <c r="W1" s="1450"/>
      <c r="X1" s="1450"/>
      <c r="Y1" s="1450"/>
      <c r="Z1" s="1450"/>
      <c r="AA1" s="1450"/>
      <c r="AB1" s="1450"/>
      <c r="AC1" s="1450"/>
      <c r="AD1" s="1450"/>
      <c r="AE1" s="1450"/>
      <c r="AF1" s="1450"/>
      <c r="AG1" s="1450"/>
      <c r="AH1" s="1450"/>
      <c r="AI1" s="1450"/>
      <c r="AJ1" s="1450"/>
      <c r="AK1" s="1450"/>
      <c r="AL1" s="1450"/>
      <c r="AM1" s="1450"/>
      <c r="AN1" s="1450"/>
      <c r="AO1" s="1450"/>
      <c r="AP1" s="1450"/>
      <c r="AQ1" s="1450"/>
      <c r="AR1" s="1450"/>
      <c r="AS1" s="1450"/>
      <c r="AT1" s="1450"/>
      <c r="AU1" s="1450"/>
      <c r="AV1" s="1450"/>
      <c r="AW1" s="1450"/>
      <c r="AX1" s="1450"/>
    </row>
    <row r="2" spans="1:51" ht="30">
      <c r="B2" s="290"/>
      <c r="C2" s="290"/>
      <c r="D2" s="290"/>
      <c r="E2" s="290"/>
      <c r="F2" s="290"/>
      <c r="G2" s="290"/>
      <c r="H2" s="290"/>
      <c r="I2" s="290"/>
      <c r="J2" s="290"/>
      <c r="K2" s="290"/>
      <c r="L2" s="290"/>
      <c r="M2" s="290"/>
      <c r="N2" s="290"/>
      <c r="O2" s="290"/>
      <c r="P2" s="290"/>
      <c r="Q2" s="290"/>
      <c r="R2" s="290"/>
      <c r="S2" s="290"/>
      <c r="T2" s="290"/>
      <c r="U2" s="290"/>
      <c r="V2" s="290"/>
      <c r="W2" s="151"/>
      <c r="X2" s="150"/>
      <c r="Y2" s="150"/>
      <c r="Z2" s="150"/>
      <c r="AA2" s="150"/>
      <c r="AB2" s="150"/>
      <c r="AC2" s="150"/>
      <c r="AD2" s="150"/>
      <c r="AE2" s="150"/>
      <c r="AF2" s="150"/>
      <c r="AG2" s="150"/>
      <c r="AH2" s="150"/>
    </row>
    <row r="3" spans="1:51" s="148" customFormat="1" ht="18.75" customHeight="1" thickBot="1">
      <c r="B3" s="1465" t="s">
        <v>91</v>
      </c>
      <c r="C3" s="1465"/>
      <c r="D3" s="129"/>
      <c r="E3" s="129"/>
      <c r="U3" s="128"/>
      <c r="W3" s="149" t="s">
        <v>90</v>
      </c>
      <c r="X3" s="149"/>
      <c r="Y3" s="149"/>
      <c r="Z3" s="149"/>
      <c r="AA3" s="149"/>
      <c r="AI3" s="149" t="s">
        <v>89</v>
      </c>
      <c r="AJ3" s="149"/>
      <c r="AK3" s="149"/>
      <c r="AL3" s="149"/>
      <c r="AM3" s="149"/>
      <c r="AU3" s="129" t="s">
        <v>325</v>
      </c>
      <c r="AV3" s="129"/>
    </row>
    <row r="4" spans="1:51" ht="36.75" customHeight="1" thickBot="1">
      <c r="B4" s="1466">
        <f>団体</f>
        <v>0</v>
      </c>
      <c r="C4" s="1467"/>
      <c r="D4" s="1467"/>
      <c r="E4" s="1467"/>
      <c r="F4" s="1467"/>
      <c r="G4" s="1467"/>
      <c r="H4" s="1467"/>
      <c r="I4" s="1467"/>
      <c r="J4" s="1467"/>
      <c r="K4" s="1467"/>
      <c r="L4" s="1467"/>
      <c r="M4" s="1467"/>
      <c r="N4" s="1467"/>
      <c r="O4" s="1467"/>
      <c r="P4" s="1467"/>
      <c r="Q4" s="1467"/>
      <c r="R4" s="1467"/>
      <c r="S4" s="1467"/>
      <c r="T4" s="1468"/>
      <c r="U4" s="147"/>
      <c r="W4" s="1469"/>
      <c r="X4" s="1470"/>
      <c r="Y4" s="1470"/>
      <c r="Z4" s="1470"/>
      <c r="AA4" s="1470"/>
      <c r="AB4" s="1470"/>
      <c r="AC4" s="1470"/>
      <c r="AD4" s="1470"/>
      <c r="AE4" s="1471"/>
      <c r="AI4" s="1469"/>
      <c r="AJ4" s="1470"/>
      <c r="AK4" s="1470"/>
      <c r="AL4" s="1470"/>
      <c r="AM4" s="1470"/>
      <c r="AN4" s="1470"/>
      <c r="AO4" s="1470"/>
      <c r="AP4" s="1471"/>
      <c r="AQ4" s="147"/>
      <c r="AR4" s="147"/>
      <c r="AS4" s="147"/>
      <c r="AT4" s="147"/>
      <c r="AU4" s="1462" t="s">
        <v>424</v>
      </c>
      <c r="AV4" s="1463"/>
      <c r="AW4" s="1463"/>
      <c r="AX4" s="1464"/>
    </row>
    <row r="5" spans="1:51" ht="19.5" customHeight="1" thickBot="1">
      <c r="B5" s="1472" t="s">
        <v>79</v>
      </c>
      <c r="C5" s="1472"/>
      <c r="D5" s="126"/>
      <c r="E5" s="126"/>
      <c r="F5" s="126"/>
      <c r="G5" s="126"/>
      <c r="H5" s="126"/>
      <c r="I5" s="126"/>
      <c r="J5" s="126"/>
      <c r="K5" s="126"/>
      <c r="L5" s="126"/>
      <c r="M5" s="126"/>
      <c r="N5" s="126"/>
      <c r="O5" s="126"/>
      <c r="P5" s="126"/>
      <c r="Q5" s="126"/>
      <c r="R5" s="126"/>
      <c r="S5" s="126"/>
      <c r="T5" s="126"/>
      <c r="U5" s="126"/>
      <c r="V5" s="126"/>
      <c r="W5" s="126"/>
    </row>
    <row r="6" spans="1:51" ht="29.25" customHeight="1" thickBot="1">
      <c r="B6" s="1451" t="str">
        <f>'①利用申込書(利用2ヶ月前提出）'!V4&amp;'①利用申込書(利用2ヶ月前提出）'!W4&amp;'①利用申込書(利用2ヶ月前提出）'!X4&amp;'①利用申込書(利用2ヶ月前提出）'!Y4</f>
        <v>月日</v>
      </c>
      <c r="C6" s="1452"/>
      <c r="D6" s="1452"/>
      <c r="E6" s="1452"/>
      <c r="F6" s="1452"/>
      <c r="G6" s="1452"/>
      <c r="H6" s="1452"/>
      <c r="I6" s="1452"/>
      <c r="J6" s="1453"/>
      <c r="K6" s="1460" t="s">
        <v>35</v>
      </c>
      <c r="L6" s="1460"/>
      <c r="M6" s="1461"/>
      <c r="N6" s="1451" t="str">
        <f>'①利用申込書(利用2ヶ月前提出）'!AD4&amp;'①利用申込書(利用2ヶ月前提出）'!AE4&amp;'①利用申込書(利用2ヶ月前提出）'!AF4&amp;'①利用申込書(利用2ヶ月前提出）'!AG4</f>
        <v>月日</v>
      </c>
      <c r="O6" s="1452"/>
      <c r="P6" s="1452"/>
      <c r="Q6" s="1452"/>
      <c r="R6" s="1452"/>
      <c r="S6" s="1452"/>
      <c r="T6" s="1452"/>
      <c r="U6" s="1452"/>
      <c r="V6" s="1452"/>
      <c r="W6" s="1452"/>
      <c r="X6" s="1453"/>
    </row>
    <row r="7" spans="1:51" ht="22.5" customHeight="1" thickBot="1">
      <c r="B7" s="127"/>
      <c r="C7" s="127"/>
      <c r="D7" s="142"/>
      <c r="E7" s="142"/>
      <c r="F7" s="142"/>
      <c r="G7" s="142"/>
      <c r="H7" s="142"/>
      <c r="I7" s="142"/>
      <c r="J7" s="142"/>
      <c r="K7" s="142"/>
      <c r="L7" s="142"/>
      <c r="M7" s="142"/>
      <c r="N7" s="142"/>
      <c r="O7" s="142"/>
      <c r="P7" s="142"/>
      <c r="Q7" s="142"/>
      <c r="R7" s="142"/>
      <c r="S7" s="142"/>
      <c r="T7" s="142"/>
      <c r="U7" s="142"/>
      <c r="V7" s="142"/>
      <c r="W7" s="142"/>
      <c r="X7" s="126"/>
      <c r="Y7" s="141"/>
      <c r="Z7" s="141"/>
    </row>
    <row r="8" spans="1:51" s="145" customFormat="1" ht="45.75" customHeight="1">
      <c r="B8" s="259"/>
      <c r="C8" s="146"/>
      <c r="D8" s="146"/>
      <c r="E8" s="146"/>
      <c r="F8" s="1454" t="s">
        <v>88</v>
      </c>
      <c r="G8" s="1455"/>
      <c r="H8" s="1455"/>
      <c r="I8" s="1455"/>
      <c r="J8" s="1455"/>
      <c r="K8" s="1455"/>
      <c r="L8" s="1455"/>
      <c r="M8" s="1455"/>
      <c r="N8" s="1456"/>
      <c r="O8" s="258"/>
      <c r="P8" s="1429" t="s">
        <v>285</v>
      </c>
      <c r="Q8" s="1430"/>
      <c r="R8" s="1430"/>
      <c r="S8" s="1430"/>
      <c r="T8" s="1430"/>
      <c r="U8" s="1430"/>
      <c r="V8" s="1430"/>
      <c r="W8" s="1430"/>
      <c r="X8" s="1430"/>
      <c r="Y8" s="1431"/>
      <c r="Z8" s="148"/>
      <c r="AA8" s="1473" t="s">
        <v>286</v>
      </c>
      <c r="AB8" s="1474"/>
      <c r="AC8" s="1474"/>
      <c r="AD8" s="1474"/>
      <c r="AE8" s="1474"/>
      <c r="AF8" s="1474"/>
      <c r="AG8" s="1474"/>
      <c r="AH8" s="1474"/>
      <c r="AI8" s="1474"/>
      <c r="AJ8" s="1474"/>
      <c r="AK8" s="1474"/>
      <c r="AL8" s="1475"/>
      <c r="AM8" s="148"/>
      <c r="AN8" s="1429" t="s">
        <v>284</v>
      </c>
      <c r="AO8" s="1430"/>
      <c r="AP8" s="1430"/>
      <c r="AQ8" s="1430"/>
      <c r="AR8" s="1430"/>
      <c r="AS8" s="1430"/>
      <c r="AT8" s="1430"/>
      <c r="AU8" s="1430"/>
      <c r="AV8" s="1430"/>
      <c r="AW8" s="1430"/>
      <c r="AX8" s="1431"/>
    </row>
    <row r="9" spans="1:51" s="145" customFormat="1" ht="45.75" customHeight="1" thickBot="1">
      <c r="B9" s="146"/>
      <c r="C9" s="146"/>
      <c r="D9" s="146"/>
      <c r="E9" s="146"/>
      <c r="F9" s="1457"/>
      <c r="G9" s="1458"/>
      <c r="H9" s="1458"/>
      <c r="I9" s="1458"/>
      <c r="J9" s="1458"/>
      <c r="K9" s="1458"/>
      <c r="L9" s="1458"/>
      <c r="M9" s="1458"/>
      <c r="N9" s="1459"/>
      <c r="O9" s="258"/>
      <c r="P9" s="1432"/>
      <c r="Q9" s="1433"/>
      <c r="R9" s="1433"/>
      <c r="S9" s="1433"/>
      <c r="T9" s="1433"/>
      <c r="U9" s="1433"/>
      <c r="V9" s="1433"/>
      <c r="W9" s="1433"/>
      <c r="X9" s="1433"/>
      <c r="Y9" s="1434"/>
      <c r="Z9" s="148"/>
      <c r="AA9" s="1476"/>
      <c r="AB9" s="1477"/>
      <c r="AC9" s="1477"/>
      <c r="AD9" s="1477"/>
      <c r="AE9" s="1477"/>
      <c r="AF9" s="1477"/>
      <c r="AG9" s="1477"/>
      <c r="AH9" s="1477"/>
      <c r="AI9" s="1477"/>
      <c r="AJ9" s="1477"/>
      <c r="AK9" s="1477"/>
      <c r="AL9" s="1478"/>
      <c r="AM9" s="148"/>
      <c r="AN9" s="1432"/>
      <c r="AO9" s="1433"/>
      <c r="AP9" s="1433"/>
      <c r="AQ9" s="1433"/>
      <c r="AR9" s="1433"/>
      <c r="AS9" s="1433"/>
      <c r="AT9" s="1433"/>
      <c r="AU9" s="1433"/>
      <c r="AV9" s="1433"/>
      <c r="AW9" s="1433"/>
      <c r="AX9" s="1434"/>
    </row>
    <row r="10" spans="1:51" ht="10.5" customHeight="1">
      <c r="B10" s="143"/>
      <c r="C10" s="143"/>
      <c r="D10" s="143"/>
      <c r="E10" s="143"/>
      <c r="F10" s="143"/>
      <c r="G10" s="143"/>
      <c r="H10" s="143"/>
      <c r="I10" s="143"/>
      <c r="J10" s="143"/>
      <c r="K10" s="143"/>
      <c r="L10" s="143"/>
      <c r="M10" s="143"/>
      <c r="N10" s="143"/>
      <c r="O10" s="143"/>
      <c r="P10" s="143"/>
      <c r="Q10" s="143"/>
      <c r="R10" s="143"/>
      <c r="S10" s="143"/>
      <c r="T10" s="143"/>
      <c r="U10" s="142"/>
      <c r="V10" s="142"/>
      <c r="W10" s="142"/>
      <c r="X10" s="126"/>
      <c r="Y10" s="141"/>
      <c r="Z10" s="141"/>
      <c r="AA10" s="140"/>
      <c r="AB10" s="140"/>
      <c r="AC10" s="140"/>
      <c r="AI10" s="144"/>
      <c r="AJ10" s="144"/>
      <c r="AK10" s="144"/>
      <c r="AL10" s="144"/>
      <c r="AM10" s="144"/>
      <c r="AN10" s="144"/>
      <c r="AO10" s="144"/>
      <c r="AP10" s="144"/>
      <c r="AQ10" s="144"/>
      <c r="AR10" s="144"/>
      <c r="AS10" s="144"/>
      <c r="AT10" s="144"/>
    </row>
    <row r="11" spans="1:51" ht="14.25" customHeight="1">
      <c r="B11" s="143"/>
      <c r="C11" s="143"/>
      <c r="D11" s="143"/>
      <c r="E11" s="143"/>
      <c r="F11" s="143"/>
      <c r="G11" s="143"/>
      <c r="H11" s="143"/>
      <c r="I11" s="143"/>
      <c r="J11" s="143"/>
      <c r="K11" s="143"/>
      <c r="L11" s="143"/>
      <c r="M11" s="143"/>
      <c r="N11" s="143"/>
      <c r="O11" s="143"/>
      <c r="P11" s="143"/>
      <c r="Q11" s="143"/>
      <c r="R11" s="143"/>
      <c r="S11" s="143"/>
      <c r="T11" s="143"/>
      <c r="U11" s="142"/>
      <c r="V11" s="142"/>
      <c r="W11" s="142"/>
      <c r="X11" s="126"/>
      <c r="Y11" s="141"/>
      <c r="Z11" s="141"/>
      <c r="AA11" s="140"/>
      <c r="AB11" s="140"/>
      <c r="AC11" s="140"/>
    </row>
    <row r="12" spans="1:51" ht="14.25" customHeight="1" thickBot="1">
      <c r="AJ12" s="139"/>
      <c r="AK12" s="139"/>
    </row>
    <row r="13" spans="1:51" ht="46.5" customHeight="1" thickBot="1">
      <c r="P13" s="1436" t="s">
        <v>12</v>
      </c>
      <c r="Q13" s="1437"/>
      <c r="R13" s="1437"/>
      <c r="S13" s="1437"/>
      <c r="T13" s="1438"/>
      <c r="U13" s="1436" t="s">
        <v>11</v>
      </c>
      <c r="V13" s="1437"/>
      <c r="W13" s="1437"/>
      <c r="X13" s="1437"/>
      <c r="Y13" s="1438"/>
      <c r="AA13" s="1436" t="s">
        <v>87</v>
      </c>
      <c r="AB13" s="1437"/>
      <c r="AC13" s="1437"/>
      <c r="AD13" s="1437"/>
      <c r="AE13" s="1437"/>
      <c r="AF13" s="1437"/>
      <c r="AG13" s="1437"/>
      <c r="AH13" s="1437"/>
      <c r="AI13" s="1437"/>
      <c r="AJ13" s="1437"/>
      <c r="AK13" s="1437"/>
      <c r="AL13" s="1438"/>
      <c r="AN13" s="1436" t="s">
        <v>288</v>
      </c>
      <c r="AO13" s="1437"/>
      <c r="AP13" s="1437"/>
      <c r="AQ13" s="1437"/>
      <c r="AR13" s="1437"/>
      <c r="AS13" s="1437"/>
      <c r="AT13" s="1437"/>
      <c r="AU13" s="1437"/>
      <c r="AV13" s="1437"/>
      <c r="AW13" s="1437"/>
      <c r="AX13" s="1438"/>
    </row>
    <row r="14" spans="1:51" ht="22.5" customHeight="1">
      <c r="B14" s="1481" t="s">
        <v>86</v>
      </c>
      <c r="C14" s="1482"/>
      <c r="D14" s="1482"/>
      <c r="E14" s="1483"/>
      <c r="F14" s="1481" t="s">
        <v>279</v>
      </c>
      <c r="G14" s="1482"/>
      <c r="H14" s="1482"/>
      <c r="I14" s="1482"/>
      <c r="J14" s="1482"/>
      <c r="K14" s="1482"/>
      <c r="L14" s="1482"/>
      <c r="M14" s="1482"/>
      <c r="N14" s="1482"/>
      <c r="O14" s="1483"/>
      <c r="P14" s="1439" t="s">
        <v>85</v>
      </c>
      <c r="Q14" s="1440"/>
      <c r="R14" s="1441" t="s">
        <v>84</v>
      </c>
      <c r="S14" s="1442"/>
      <c r="T14" s="1443" t="s">
        <v>55</v>
      </c>
      <c r="U14" s="1441" t="s">
        <v>85</v>
      </c>
      <c r="V14" s="1440"/>
      <c r="W14" s="1441" t="s">
        <v>84</v>
      </c>
      <c r="X14" s="1442"/>
      <c r="Y14" s="1446" t="s">
        <v>55</v>
      </c>
      <c r="Z14" s="137"/>
      <c r="AA14" s="1403" t="s">
        <v>275</v>
      </c>
      <c r="AB14" s="1404"/>
      <c r="AC14" s="1404"/>
      <c r="AD14" s="1405"/>
      <c r="AE14" s="1403" t="s">
        <v>276</v>
      </c>
      <c r="AF14" s="1404"/>
      <c r="AG14" s="1404"/>
      <c r="AH14" s="1405"/>
      <c r="AI14" s="1403" t="s">
        <v>277</v>
      </c>
      <c r="AJ14" s="1404"/>
      <c r="AK14" s="1404"/>
      <c r="AL14" s="1406"/>
      <c r="AM14" s="138"/>
      <c r="AN14" s="1427" t="s">
        <v>283</v>
      </c>
      <c r="AO14" s="1428"/>
      <c r="AP14" s="1427" t="s">
        <v>276</v>
      </c>
      <c r="AQ14" s="1435"/>
      <c r="AR14" s="1428"/>
      <c r="AS14" s="1427" t="s">
        <v>277</v>
      </c>
      <c r="AT14" s="1435"/>
      <c r="AU14" s="1428"/>
      <c r="AV14" s="1427" t="s">
        <v>278</v>
      </c>
      <c r="AW14" s="1435"/>
      <c r="AX14" s="1428"/>
      <c r="AY14" s="287"/>
    </row>
    <row r="15" spans="1:51" ht="15" customHeight="1">
      <c r="A15" s="126"/>
      <c r="B15" s="1484"/>
      <c r="C15" s="1485"/>
      <c r="D15" s="1485"/>
      <c r="E15" s="1486"/>
      <c r="F15" s="1497"/>
      <c r="G15" s="1498"/>
      <c r="H15" s="1498"/>
      <c r="I15" s="1498"/>
      <c r="J15" s="1498"/>
      <c r="K15" s="1498"/>
      <c r="L15" s="1498"/>
      <c r="M15" s="1498"/>
      <c r="N15" s="1498"/>
      <c r="O15" s="1499"/>
      <c r="P15" s="1419" t="s">
        <v>57</v>
      </c>
      <c r="Q15" s="1421" t="s">
        <v>53</v>
      </c>
      <c r="R15" s="1414" t="s">
        <v>57</v>
      </c>
      <c r="S15" s="1423" t="s">
        <v>53</v>
      </c>
      <c r="T15" s="1444"/>
      <c r="U15" s="1414" t="s">
        <v>57</v>
      </c>
      <c r="V15" s="1421" t="s">
        <v>53</v>
      </c>
      <c r="W15" s="1414" t="s">
        <v>57</v>
      </c>
      <c r="X15" s="1412" t="s">
        <v>53</v>
      </c>
      <c r="Y15" s="1447"/>
      <c r="Z15" s="137"/>
      <c r="AA15" s="1425" t="s">
        <v>12</v>
      </c>
      <c r="AB15" s="1407"/>
      <c r="AC15" s="1407" t="s">
        <v>11</v>
      </c>
      <c r="AD15" s="1426"/>
      <c r="AE15" s="1425" t="s">
        <v>12</v>
      </c>
      <c r="AF15" s="1407"/>
      <c r="AG15" s="1407" t="s">
        <v>11</v>
      </c>
      <c r="AH15" s="1426"/>
      <c r="AI15" s="1425" t="s">
        <v>12</v>
      </c>
      <c r="AJ15" s="1407"/>
      <c r="AK15" s="1407" t="s">
        <v>11</v>
      </c>
      <c r="AL15" s="1408"/>
      <c r="AM15" s="132"/>
      <c r="AN15" s="1419" t="s">
        <v>82</v>
      </c>
      <c r="AO15" s="1412" t="s">
        <v>81</v>
      </c>
      <c r="AP15" s="1419" t="s">
        <v>83</v>
      </c>
      <c r="AQ15" s="1421" t="s">
        <v>82</v>
      </c>
      <c r="AR15" s="1412" t="s">
        <v>81</v>
      </c>
      <c r="AS15" s="1419" t="s">
        <v>83</v>
      </c>
      <c r="AT15" s="1421" t="s">
        <v>82</v>
      </c>
      <c r="AU15" s="1412" t="s">
        <v>81</v>
      </c>
      <c r="AV15" s="1419" t="s">
        <v>83</v>
      </c>
      <c r="AW15" s="1421" t="s">
        <v>82</v>
      </c>
      <c r="AX15" s="1412" t="s">
        <v>81</v>
      </c>
      <c r="AY15" s="288"/>
    </row>
    <row r="16" spans="1:51" ht="23.25" customHeight="1" thickBot="1">
      <c r="A16" s="126"/>
      <c r="B16" s="1484"/>
      <c r="C16" s="1485"/>
      <c r="D16" s="1485"/>
      <c r="E16" s="1486"/>
      <c r="F16" s="1416" t="s">
        <v>280</v>
      </c>
      <c r="G16" s="1417"/>
      <c r="H16" s="1418"/>
      <c r="I16" s="1500" t="s">
        <v>281</v>
      </c>
      <c r="J16" s="1417"/>
      <c r="K16" s="1417"/>
      <c r="L16" s="1417"/>
      <c r="M16" s="1417"/>
      <c r="N16" s="1417"/>
      <c r="O16" s="1501"/>
      <c r="P16" s="1420"/>
      <c r="Q16" s="1422"/>
      <c r="R16" s="1415"/>
      <c r="S16" s="1424"/>
      <c r="T16" s="1445"/>
      <c r="U16" s="1415"/>
      <c r="V16" s="1422"/>
      <c r="W16" s="1415"/>
      <c r="X16" s="1413"/>
      <c r="Y16" s="1448"/>
      <c r="Z16" s="137"/>
      <c r="AA16" s="135" t="s">
        <v>57</v>
      </c>
      <c r="AB16" s="134" t="s">
        <v>53</v>
      </c>
      <c r="AC16" s="134" t="s">
        <v>57</v>
      </c>
      <c r="AD16" s="136" t="s">
        <v>53</v>
      </c>
      <c r="AE16" s="135" t="s">
        <v>57</v>
      </c>
      <c r="AF16" s="134" t="s">
        <v>53</v>
      </c>
      <c r="AG16" s="134" t="s">
        <v>57</v>
      </c>
      <c r="AH16" s="136" t="s">
        <v>53</v>
      </c>
      <c r="AI16" s="135" t="s">
        <v>57</v>
      </c>
      <c r="AJ16" s="134" t="s">
        <v>53</v>
      </c>
      <c r="AK16" s="134" t="s">
        <v>57</v>
      </c>
      <c r="AL16" s="133" t="s">
        <v>53</v>
      </c>
      <c r="AM16" s="132"/>
      <c r="AN16" s="1420"/>
      <c r="AO16" s="1413"/>
      <c r="AP16" s="1420"/>
      <c r="AQ16" s="1422"/>
      <c r="AR16" s="1413"/>
      <c r="AS16" s="1420"/>
      <c r="AT16" s="1422"/>
      <c r="AU16" s="1413"/>
      <c r="AV16" s="1420"/>
      <c r="AW16" s="1422"/>
      <c r="AX16" s="1413"/>
      <c r="AY16" s="288"/>
    </row>
    <row r="17" spans="1:51" ht="44.25" customHeight="1" thickTop="1">
      <c r="A17" s="131">
        <v>1</v>
      </c>
      <c r="B17" s="1487"/>
      <c r="C17" s="1488"/>
      <c r="D17" s="1488"/>
      <c r="E17" s="1489"/>
      <c r="F17" s="1487"/>
      <c r="G17" s="1488"/>
      <c r="H17" s="1495"/>
      <c r="I17" s="1502"/>
      <c r="J17" s="1488"/>
      <c r="K17" s="1488"/>
      <c r="L17" s="1488"/>
      <c r="M17" s="1488"/>
      <c r="N17" s="1488"/>
      <c r="O17" s="1489"/>
      <c r="P17" s="261"/>
      <c r="Q17" s="262"/>
      <c r="R17" s="263"/>
      <c r="S17" s="262"/>
      <c r="T17" s="264">
        <f t="shared" ref="T17:T27" si="0">SUM(P17:S17)</f>
        <v>0</v>
      </c>
      <c r="U17" s="263"/>
      <c r="V17" s="262"/>
      <c r="W17" s="263"/>
      <c r="X17" s="265"/>
      <c r="Y17" s="266">
        <f t="shared" ref="Y17:Y26" si="1">SUM(U17:X17)</f>
        <v>0</v>
      </c>
      <c r="Z17" s="267"/>
      <c r="AA17" s="268"/>
      <c r="AB17" s="269"/>
      <c r="AC17" s="269"/>
      <c r="AD17" s="270"/>
      <c r="AE17" s="268"/>
      <c r="AF17" s="269"/>
      <c r="AG17" s="269"/>
      <c r="AH17" s="270"/>
      <c r="AI17" s="268"/>
      <c r="AJ17" s="269"/>
      <c r="AK17" s="269"/>
      <c r="AL17" s="271"/>
      <c r="AM17" s="272"/>
      <c r="AN17" s="268"/>
      <c r="AO17" s="270"/>
      <c r="AP17" s="268"/>
      <c r="AQ17" s="269"/>
      <c r="AR17" s="271"/>
      <c r="AS17" s="273"/>
      <c r="AT17" s="269"/>
      <c r="AU17" s="271"/>
      <c r="AV17" s="273"/>
      <c r="AW17" s="269"/>
      <c r="AX17" s="271"/>
      <c r="AY17" s="289"/>
    </row>
    <row r="18" spans="1:51" ht="44.25" customHeight="1">
      <c r="A18" s="130">
        <v>2</v>
      </c>
      <c r="B18" s="1409"/>
      <c r="C18" s="1410"/>
      <c r="D18" s="1410"/>
      <c r="E18" s="1490"/>
      <c r="F18" s="1409"/>
      <c r="G18" s="1410"/>
      <c r="H18" s="1411"/>
      <c r="I18" s="1503"/>
      <c r="J18" s="1410"/>
      <c r="K18" s="1410"/>
      <c r="L18" s="1410"/>
      <c r="M18" s="1410"/>
      <c r="N18" s="1410"/>
      <c r="O18" s="1490"/>
      <c r="P18" s="261"/>
      <c r="Q18" s="262"/>
      <c r="R18" s="263"/>
      <c r="S18" s="262"/>
      <c r="T18" s="264">
        <f t="shared" si="0"/>
        <v>0</v>
      </c>
      <c r="U18" s="263"/>
      <c r="V18" s="262"/>
      <c r="W18" s="263"/>
      <c r="X18" s="265"/>
      <c r="Y18" s="266">
        <f t="shared" si="1"/>
        <v>0</v>
      </c>
      <c r="Z18" s="267"/>
      <c r="AA18" s="268"/>
      <c r="AB18" s="269"/>
      <c r="AC18" s="269"/>
      <c r="AD18" s="270"/>
      <c r="AE18" s="268"/>
      <c r="AF18" s="269"/>
      <c r="AG18" s="269"/>
      <c r="AH18" s="270"/>
      <c r="AI18" s="268"/>
      <c r="AJ18" s="269"/>
      <c r="AK18" s="269"/>
      <c r="AL18" s="271"/>
      <c r="AM18" s="272"/>
      <c r="AN18" s="268"/>
      <c r="AO18" s="270"/>
      <c r="AP18" s="268"/>
      <c r="AQ18" s="269"/>
      <c r="AR18" s="271"/>
      <c r="AS18" s="273"/>
      <c r="AT18" s="269"/>
      <c r="AU18" s="271"/>
      <c r="AV18" s="273"/>
      <c r="AW18" s="269"/>
      <c r="AX18" s="271"/>
      <c r="AY18" s="289"/>
    </row>
    <row r="19" spans="1:51" ht="44.25" customHeight="1">
      <c r="A19" s="131">
        <v>3</v>
      </c>
      <c r="B19" s="1409"/>
      <c r="C19" s="1410"/>
      <c r="D19" s="1410"/>
      <c r="E19" s="1490"/>
      <c r="F19" s="1409"/>
      <c r="G19" s="1410"/>
      <c r="H19" s="1411"/>
      <c r="I19" s="1503"/>
      <c r="J19" s="1410"/>
      <c r="K19" s="1410"/>
      <c r="L19" s="1410"/>
      <c r="M19" s="1410"/>
      <c r="N19" s="1410"/>
      <c r="O19" s="1490"/>
      <c r="P19" s="261"/>
      <c r="Q19" s="262"/>
      <c r="R19" s="263"/>
      <c r="S19" s="262"/>
      <c r="T19" s="264">
        <f t="shared" si="0"/>
        <v>0</v>
      </c>
      <c r="U19" s="263"/>
      <c r="V19" s="262"/>
      <c r="W19" s="263"/>
      <c r="X19" s="265"/>
      <c r="Y19" s="266">
        <f t="shared" si="1"/>
        <v>0</v>
      </c>
      <c r="Z19" s="267"/>
      <c r="AA19" s="268"/>
      <c r="AB19" s="269"/>
      <c r="AC19" s="269"/>
      <c r="AD19" s="270"/>
      <c r="AE19" s="268"/>
      <c r="AF19" s="269"/>
      <c r="AG19" s="269"/>
      <c r="AH19" s="270"/>
      <c r="AI19" s="268"/>
      <c r="AJ19" s="269"/>
      <c r="AK19" s="269"/>
      <c r="AL19" s="271"/>
      <c r="AM19" s="272"/>
      <c r="AN19" s="268"/>
      <c r="AO19" s="270"/>
      <c r="AP19" s="268"/>
      <c r="AQ19" s="269"/>
      <c r="AR19" s="271"/>
      <c r="AS19" s="273"/>
      <c r="AT19" s="269"/>
      <c r="AU19" s="271"/>
      <c r="AV19" s="273"/>
      <c r="AW19" s="269"/>
      <c r="AX19" s="271"/>
      <c r="AY19" s="289"/>
    </row>
    <row r="20" spans="1:51" ht="44.25" customHeight="1">
      <c r="A20" s="130">
        <v>4</v>
      </c>
      <c r="B20" s="1409"/>
      <c r="C20" s="1410"/>
      <c r="D20" s="1410"/>
      <c r="E20" s="1490"/>
      <c r="F20" s="1409"/>
      <c r="G20" s="1410"/>
      <c r="H20" s="1411"/>
      <c r="I20" s="1503"/>
      <c r="J20" s="1410"/>
      <c r="K20" s="1410"/>
      <c r="L20" s="1410"/>
      <c r="M20" s="1410"/>
      <c r="N20" s="1410"/>
      <c r="O20" s="1490"/>
      <c r="P20" s="261"/>
      <c r="Q20" s="262"/>
      <c r="R20" s="263"/>
      <c r="S20" s="262"/>
      <c r="T20" s="264">
        <f t="shared" si="0"/>
        <v>0</v>
      </c>
      <c r="U20" s="263"/>
      <c r="V20" s="262"/>
      <c r="W20" s="263"/>
      <c r="X20" s="265"/>
      <c r="Y20" s="266">
        <f t="shared" si="1"/>
        <v>0</v>
      </c>
      <c r="Z20" s="267"/>
      <c r="AA20" s="268"/>
      <c r="AB20" s="269"/>
      <c r="AC20" s="269"/>
      <c r="AD20" s="270"/>
      <c r="AE20" s="268"/>
      <c r="AF20" s="269"/>
      <c r="AG20" s="269"/>
      <c r="AH20" s="270"/>
      <c r="AI20" s="268"/>
      <c r="AJ20" s="269"/>
      <c r="AK20" s="269"/>
      <c r="AL20" s="271"/>
      <c r="AM20" s="272"/>
      <c r="AN20" s="268"/>
      <c r="AO20" s="270"/>
      <c r="AP20" s="268"/>
      <c r="AQ20" s="269"/>
      <c r="AR20" s="271"/>
      <c r="AS20" s="273"/>
      <c r="AT20" s="269"/>
      <c r="AU20" s="271"/>
      <c r="AV20" s="273"/>
      <c r="AW20" s="269"/>
      <c r="AX20" s="271"/>
      <c r="AY20" s="289"/>
    </row>
    <row r="21" spans="1:51" ht="44.25" customHeight="1">
      <c r="A21" s="131">
        <v>5</v>
      </c>
      <c r="B21" s="1409"/>
      <c r="C21" s="1410"/>
      <c r="D21" s="1410"/>
      <c r="E21" s="1490"/>
      <c r="F21" s="1409"/>
      <c r="G21" s="1410"/>
      <c r="H21" s="1411"/>
      <c r="I21" s="1503"/>
      <c r="J21" s="1410"/>
      <c r="K21" s="1410"/>
      <c r="L21" s="1410"/>
      <c r="M21" s="1410"/>
      <c r="N21" s="1410"/>
      <c r="O21" s="1490"/>
      <c r="P21" s="261"/>
      <c r="Q21" s="262"/>
      <c r="R21" s="263"/>
      <c r="S21" s="262"/>
      <c r="T21" s="264">
        <f t="shared" si="0"/>
        <v>0</v>
      </c>
      <c r="U21" s="263"/>
      <c r="V21" s="262"/>
      <c r="W21" s="263"/>
      <c r="X21" s="265"/>
      <c r="Y21" s="266">
        <f t="shared" si="1"/>
        <v>0</v>
      </c>
      <c r="Z21" s="267"/>
      <c r="AA21" s="268"/>
      <c r="AB21" s="269"/>
      <c r="AC21" s="269"/>
      <c r="AD21" s="270"/>
      <c r="AE21" s="268"/>
      <c r="AF21" s="269"/>
      <c r="AG21" s="269"/>
      <c r="AH21" s="270"/>
      <c r="AI21" s="268"/>
      <c r="AJ21" s="269"/>
      <c r="AK21" s="269"/>
      <c r="AL21" s="271"/>
      <c r="AM21" s="272"/>
      <c r="AN21" s="268"/>
      <c r="AO21" s="270"/>
      <c r="AP21" s="268"/>
      <c r="AQ21" s="269"/>
      <c r="AR21" s="271"/>
      <c r="AS21" s="273"/>
      <c r="AT21" s="269"/>
      <c r="AU21" s="271"/>
      <c r="AV21" s="273"/>
      <c r="AW21" s="269"/>
      <c r="AX21" s="271"/>
      <c r="AY21" s="289"/>
    </row>
    <row r="22" spans="1:51" ht="44.25" customHeight="1">
      <c r="A22" s="130">
        <v>6</v>
      </c>
      <c r="B22" s="1409"/>
      <c r="C22" s="1410"/>
      <c r="D22" s="1410"/>
      <c r="E22" s="1490"/>
      <c r="F22" s="1409"/>
      <c r="G22" s="1410"/>
      <c r="H22" s="1411"/>
      <c r="I22" s="1503"/>
      <c r="J22" s="1410"/>
      <c r="K22" s="1410"/>
      <c r="L22" s="1410"/>
      <c r="M22" s="1410"/>
      <c r="N22" s="1410"/>
      <c r="O22" s="1490"/>
      <c r="P22" s="261"/>
      <c r="Q22" s="262"/>
      <c r="R22" s="263"/>
      <c r="S22" s="262"/>
      <c r="T22" s="264">
        <f t="shared" si="0"/>
        <v>0</v>
      </c>
      <c r="U22" s="263"/>
      <c r="V22" s="262"/>
      <c r="W22" s="263"/>
      <c r="X22" s="265"/>
      <c r="Y22" s="266">
        <f t="shared" si="1"/>
        <v>0</v>
      </c>
      <c r="Z22" s="267"/>
      <c r="AA22" s="268"/>
      <c r="AB22" s="269"/>
      <c r="AC22" s="269"/>
      <c r="AD22" s="270"/>
      <c r="AE22" s="268"/>
      <c r="AF22" s="269"/>
      <c r="AG22" s="269"/>
      <c r="AH22" s="270"/>
      <c r="AI22" s="268"/>
      <c r="AJ22" s="269"/>
      <c r="AK22" s="269"/>
      <c r="AL22" s="271"/>
      <c r="AM22" s="272"/>
      <c r="AN22" s="268"/>
      <c r="AO22" s="270"/>
      <c r="AP22" s="268"/>
      <c r="AQ22" s="269"/>
      <c r="AR22" s="271"/>
      <c r="AS22" s="273"/>
      <c r="AT22" s="269"/>
      <c r="AU22" s="271"/>
      <c r="AV22" s="273"/>
      <c r="AW22" s="269"/>
      <c r="AX22" s="271"/>
      <c r="AY22" s="289"/>
    </row>
    <row r="23" spans="1:51" ht="44.25" customHeight="1">
      <c r="A23" s="131">
        <v>7</v>
      </c>
      <c r="B23" s="1409"/>
      <c r="C23" s="1410"/>
      <c r="D23" s="1410"/>
      <c r="E23" s="1490"/>
      <c r="F23" s="1409"/>
      <c r="G23" s="1410"/>
      <c r="H23" s="1411"/>
      <c r="I23" s="1503"/>
      <c r="J23" s="1410"/>
      <c r="K23" s="1410"/>
      <c r="L23" s="1410"/>
      <c r="M23" s="1410"/>
      <c r="N23" s="1410"/>
      <c r="O23" s="1490"/>
      <c r="P23" s="261"/>
      <c r="Q23" s="262"/>
      <c r="R23" s="263"/>
      <c r="S23" s="262"/>
      <c r="T23" s="264">
        <f t="shared" si="0"/>
        <v>0</v>
      </c>
      <c r="U23" s="263"/>
      <c r="V23" s="262"/>
      <c r="W23" s="263"/>
      <c r="X23" s="265"/>
      <c r="Y23" s="266">
        <f t="shared" si="1"/>
        <v>0</v>
      </c>
      <c r="Z23" s="267"/>
      <c r="AA23" s="268"/>
      <c r="AB23" s="269"/>
      <c r="AC23" s="269"/>
      <c r="AD23" s="270"/>
      <c r="AE23" s="268"/>
      <c r="AF23" s="269"/>
      <c r="AG23" s="269"/>
      <c r="AH23" s="270"/>
      <c r="AI23" s="268"/>
      <c r="AJ23" s="269"/>
      <c r="AK23" s="269"/>
      <c r="AL23" s="271"/>
      <c r="AM23" s="272"/>
      <c r="AN23" s="268"/>
      <c r="AO23" s="270"/>
      <c r="AP23" s="268"/>
      <c r="AQ23" s="269"/>
      <c r="AR23" s="271"/>
      <c r="AS23" s="273"/>
      <c r="AT23" s="269"/>
      <c r="AU23" s="271"/>
      <c r="AV23" s="273"/>
      <c r="AW23" s="269"/>
      <c r="AX23" s="271"/>
      <c r="AY23" s="289"/>
    </row>
    <row r="24" spans="1:51" ht="44.25" customHeight="1">
      <c r="A24" s="130">
        <v>8</v>
      </c>
      <c r="B24" s="1409"/>
      <c r="C24" s="1410"/>
      <c r="D24" s="1410"/>
      <c r="E24" s="1490"/>
      <c r="F24" s="1409"/>
      <c r="G24" s="1410"/>
      <c r="H24" s="1411"/>
      <c r="I24" s="1503"/>
      <c r="J24" s="1410"/>
      <c r="K24" s="1410"/>
      <c r="L24" s="1410"/>
      <c r="M24" s="1410"/>
      <c r="N24" s="1410"/>
      <c r="O24" s="1490"/>
      <c r="P24" s="274"/>
      <c r="Q24" s="275"/>
      <c r="R24" s="276"/>
      <c r="S24" s="275"/>
      <c r="T24" s="264">
        <f t="shared" si="0"/>
        <v>0</v>
      </c>
      <c r="U24" s="276"/>
      <c r="V24" s="275"/>
      <c r="W24" s="276"/>
      <c r="X24" s="277"/>
      <c r="Y24" s="266">
        <f t="shared" si="1"/>
        <v>0</v>
      </c>
      <c r="Z24" s="267"/>
      <c r="AA24" s="268"/>
      <c r="AB24" s="269"/>
      <c r="AC24" s="269"/>
      <c r="AD24" s="270"/>
      <c r="AE24" s="268"/>
      <c r="AF24" s="269"/>
      <c r="AG24" s="269"/>
      <c r="AH24" s="270"/>
      <c r="AI24" s="268"/>
      <c r="AJ24" s="269"/>
      <c r="AK24" s="269"/>
      <c r="AL24" s="271"/>
      <c r="AM24" s="272"/>
      <c r="AN24" s="268"/>
      <c r="AO24" s="270"/>
      <c r="AP24" s="268"/>
      <c r="AQ24" s="269"/>
      <c r="AR24" s="271"/>
      <c r="AS24" s="273"/>
      <c r="AT24" s="269"/>
      <c r="AU24" s="271"/>
      <c r="AV24" s="273"/>
      <c r="AW24" s="269"/>
      <c r="AX24" s="271"/>
      <c r="AY24" s="289"/>
    </row>
    <row r="25" spans="1:51" ht="44.25" customHeight="1">
      <c r="A25" s="131">
        <v>9</v>
      </c>
      <c r="B25" s="1409"/>
      <c r="C25" s="1410"/>
      <c r="D25" s="1410"/>
      <c r="E25" s="1490"/>
      <c r="F25" s="1409"/>
      <c r="G25" s="1410"/>
      <c r="H25" s="1411"/>
      <c r="I25" s="1503"/>
      <c r="J25" s="1410"/>
      <c r="K25" s="1410"/>
      <c r="L25" s="1410"/>
      <c r="M25" s="1410"/>
      <c r="N25" s="1410"/>
      <c r="O25" s="1490"/>
      <c r="P25" s="274"/>
      <c r="Q25" s="275"/>
      <c r="R25" s="276"/>
      <c r="S25" s="275"/>
      <c r="T25" s="264">
        <f t="shared" si="0"/>
        <v>0</v>
      </c>
      <c r="U25" s="276"/>
      <c r="V25" s="275"/>
      <c r="W25" s="276"/>
      <c r="X25" s="277"/>
      <c r="Y25" s="266">
        <f t="shared" si="1"/>
        <v>0</v>
      </c>
      <c r="Z25" s="267"/>
      <c r="AA25" s="268"/>
      <c r="AB25" s="269"/>
      <c r="AC25" s="269"/>
      <c r="AD25" s="270"/>
      <c r="AE25" s="268"/>
      <c r="AF25" s="269"/>
      <c r="AG25" s="269"/>
      <c r="AH25" s="270"/>
      <c r="AI25" s="268"/>
      <c r="AJ25" s="269"/>
      <c r="AK25" s="269"/>
      <c r="AL25" s="271"/>
      <c r="AM25" s="272"/>
      <c r="AN25" s="268"/>
      <c r="AO25" s="270"/>
      <c r="AP25" s="268"/>
      <c r="AQ25" s="269"/>
      <c r="AR25" s="271"/>
      <c r="AS25" s="273"/>
      <c r="AT25" s="269"/>
      <c r="AU25" s="271"/>
      <c r="AV25" s="273"/>
      <c r="AW25" s="269"/>
      <c r="AX25" s="271"/>
      <c r="AY25" s="289"/>
    </row>
    <row r="26" spans="1:51" ht="44.25" customHeight="1" thickBot="1">
      <c r="A26" s="130">
        <v>10</v>
      </c>
      <c r="B26" s="1491"/>
      <c r="C26" s="1492"/>
      <c r="D26" s="1492"/>
      <c r="E26" s="1493"/>
      <c r="F26" s="1491"/>
      <c r="G26" s="1492"/>
      <c r="H26" s="1494"/>
      <c r="I26" s="1496"/>
      <c r="J26" s="1492"/>
      <c r="K26" s="1492"/>
      <c r="L26" s="1492"/>
      <c r="M26" s="1492"/>
      <c r="N26" s="1492"/>
      <c r="O26" s="1493"/>
      <c r="P26" s="274"/>
      <c r="Q26" s="275"/>
      <c r="R26" s="276"/>
      <c r="S26" s="275"/>
      <c r="T26" s="264">
        <f t="shared" si="0"/>
        <v>0</v>
      </c>
      <c r="U26" s="276"/>
      <c r="V26" s="275"/>
      <c r="W26" s="276"/>
      <c r="X26" s="277"/>
      <c r="Y26" s="266">
        <f t="shared" si="1"/>
        <v>0</v>
      </c>
      <c r="Z26" s="267"/>
      <c r="AA26" s="268"/>
      <c r="AB26" s="269"/>
      <c r="AC26" s="269"/>
      <c r="AD26" s="270"/>
      <c r="AE26" s="268"/>
      <c r="AF26" s="269"/>
      <c r="AG26" s="269"/>
      <c r="AH26" s="270"/>
      <c r="AI26" s="268"/>
      <c r="AJ26" s="269"/>
      <c r="AK26" s="269"/>
      <c r="AL26" s="271"/>
      <c r="AM26" s="272"/>
      <c r="AN26" s="268"/>
      <c r="AO26" s="270"/>
      <c r="AP26" s="268"/>
      <c r="AQ26" s="269"/>
      <c r="AR26" s="271"/>
      <c r="AS26" s="273"/>
      <c r="AT26" s="269"/>
      <c r="AU26" s="271"/>
      <c r="AV26" s="273"/>
      <c r="AW26" s="269"/>
      <c r="AX26" s="271"/>
      <c r="AY26" s="289"/>
    </row>
    <row r="27" spans="1:51" ht="44.25" customHeight="1" thickTop="1" thickBot="1">
      <c r="E27" s="127"/>
      <c r="F27" s="127"/>
      <c r="G27" s="127"/>
      <c r="H27" s="127"/>
      <c r="I27" s="127"/>
      <c r="J27" s="127"/>
      <c r="K27" s="127"/>
      <c r="L27" s="127"/>
      <c r="N27" s="1479" t="s">
        <v>282</v>
      </c>
      <c r="O27" s="1480"/>
      <c r="P27" s="278">
        <f>SUM(P17:P26)</f>
        <v>0</v>
      </c>
      <c r="Q27" s="279">
        <f>SUM(Q17:Q26)</f>
        <v>0</v>
      </c>
      <c r="R27" s="280">
        <f>SUM(R17:R26)</f>
        <v>0</v>
      </c>
      <c r="S27" s="279">
        <f>SUM(S17:S26)</f>
        <v>0</v>
      </c>
      <c r="T27" s="281">
        <f t="shared" si="0"/>
        <v>0</v>
      </c>
      <c r="U27" s="280">
        <f>SUM(U17:U26)</f>
        <v>0</v>
      </c>
      <c r="V27" s="279">
        <f>SUM(V17:V26)</f>
        <v>0</v>
      </c>
      <c r="W27" s="280">
        <f>SUM(W17:W26)</f>
        <v>0</v>
      </c>
      <c r="X27" s="282">
        <f>SUM(X17:X26)</f>
        <v>0</v>
      </c>
      <c r="Y27" s="283">
        <f>SUM(Y17:Y26)</f>
        <v>0</v>
      </c>
      <c r="Z27" s="267"/>
      <c r="AA27" s="278">
        <f t="shared" ref="AA27:AL27" si="2">SUM(AA17:AA26)</f>
        <v>0</v>
      </c>
      <c r="AB27" s="279">
        <f t="shared" si="2"/>
        <v>0</v>
      </c>
      <c r="AC27" s="279">
        <f t="shared" si="2"/>
        <v>0</v>
      </c>
      <c r="AD27" s="282">
        <f t="shared" si="2"/>
        <v>0</v>
      </c>
      <c r="AE27" s="278">
        <f t="shared" si="2"/>
        <v>0</v>
      </c>
      <c r="AF27" s="279">
        <f t="shared" si="2"/>
        <v>0</v>
      </c>
      <c r="AG27" s="279">
        <f t="shared" si="2"/>
        <v>0</v>
      </c>
      <c r="AH27" s="282">
        <f t="shared" si="2"/>
        <v>0</v>
      </c>
      <c r="AI27" s="278">
        <f t="shared" si="2"/>
        <v>0</v>
      </c>
      <c r="AJ27" s="279">
        <f t="shared" si="2"/>
        <v>0</v>
      </c>
      <c r="AK27" s="279">
        <f t="shared" si="2"/>
        <v>0</v>
      </c>
      <c r="AL27" s="281">
        <f t="shared" si="2"/>
        <v>0</v>
      </c>
      <c r="AM27" s="284"/>
      <c r="AN27" s="278">
        <f t="shared" ref="AN27:AX27" si="3">SUM(AN17:AN26)</f>
        <v>0</v>
      </c>
      <c r="AO27" s="280">
        <f t="shared" si="3"/>
        <v>0</v>
      </c>
      <c r="AP27" s="285">
        <f t="shared" si="3"/>
        <v>0</v>
      </c>
      <c r="AQ27" s="279">
        <f t="shared" si="3"/>
        <v>0</v>
      </c>
      <c r="AR27" s="280">
        <f t="shared" si="3"/>
        <v>0</v>
      </c>
      <c r="AS27" s="285">
        <f t="shared" si="3"/>
        <v>0</v>
      </c>
      <c r="AT27" s="279">
        <f t="shared" si="3"/>
        <v>0</v>
      </c>
      <c r="AU27" s="280">
        <f t="shared" si="3"/>
        <v>0</v>
      </c>
      <c r="AV27" s="285">
        <f t="shared" si="3"/>
        <v>0</v>
      </c>
      <c r="AW27" s="279">
        <f t="shared" si="3"/>
        <v>0</v>
      </c>
      <c r="AX27" s="286">
        <f t="shared" si="3"/>
        <v>0</v>
      </c>
      <c r="AY27" s="126"/>
    </row>
    <row r="28" spans="1:51">
      <c r="G28" s="260"/>
      <c r="H28" s="260"/>
      <c r="I28" s="260"/>
      <c r="J28" s="260"/>
      <c r="K28" s="260"/>
      <c r="L28" s="260"/>
      <c r="M28" s="260"/>
      <c r="N28" s="260"/>
      <c r="O28" s="260"/>
      <c r="P28" s="260"/>
      <c r="Q28" s="260"/>
      <c r="R28" s="260"/>
      <c r="S28" s="260"/>
      <c r="T28" s="260"/>
      <c r="U28" s="260"/>
    </row>
    <row r="29" spans="1:51">
      <c r="X29" s="127"/>
      <c r="Y29" s="127"/>
      <c r="Z29" s="127"/>
      <c r="AA29" s="126"/>
      <c r="AB29" s="126"/>
      <c r="AC29" s="126"/>
      <c r="AD29" s="126"/>
      <c r="AE29" s="126"/>
      <c r="AF29" s="126"/>
      <c r="AG29" s="126"/>
      <c r="AH29" s="126"/>
      <c r="AI29" s="126"/>
      <c r="AJ29" s="126"/>
      <c r="AK29" s="126"/>
      <c r="AL29" s="126"/>
      <c r="AM29" s="126"/>
      <c r="AN29" s="126"/>
      <c r="AO29" s="126"/>
    </row>
    <row r="30" spans="1:51" ht="21">
      <c r="X30" s="125"/>
      <c r="Y30" s="125"/>
      <c r="Z30" s="125"/>
      <c r="AA30" s="125"/>
      <c r="AB30" s="125"/>
      <c r="AC30" s="125"/>
      <c r="AD30" s="125"/>
      <c r="AE30" s="125"/>
      <c r="AF30" s="125"/>
      <c r="AG30" s="125"/>
      <c r="AH30" s="125"/>
      <c r="AI30" s="125"/>
      <c r="AJ30" s="125"/>
      <c r="AK30" s="125"/>
      <c r="AL30" s="125"/>
      <c r="AM30" s="125"/>
      <c r="AN30" s="125"/>
      <c r="AO30" s="125"/>
    </row>
    <row r="33" ht="15" customHeight="1"/>
    <row r="34" ht="18.75" customHeight="1"/>
    <row r="36" ht="18.75" customHeight="1"/>
  </sheetData>
  <mergeCells count="92">
    <mergeCell ref="I26:O26"/>
    <mergeCell ref="F14:O15"/>
    <mergeCell ref="I16:O16"/>
    <mergeCell ref="I17:O17"/>
    <mergeCell ref="I18:O18"/>
    <mergeCell ref="I19:O19"/>
    <mergeCell ref="I20:O20"/>
    <mergeCell ref="I21:O21"/>
    <mergeCell ref="I22:O22"/>
    <mergeCell ref="I23:O23"/>
    <mergeCell ref="I24:O24"/>
    <mergeCell ref="I25:O25"/>
    <mergeCell ref="F18:H18"/>
    <mergeCell ref="F23:H23"/>
    <mergeCell ref="F19:H19"/>
    <mergeCell ref="F20:H20"/>
    <mergeCell ref="N27:O27"/>
    <mergeCell ref="B14:E16"/>
    <mergeCell ref="B17:E17"/>
    <mergeCell ref="B18:E18"/>
    <mergeCell ref="B19:E19"/>
    <mergeCell ref="B20:E20"/>
    <mergeCell ref="B21:E21"/>
    <mergeCell ref="B22:E22"/>
    <mergeCell ref="B23:E23"/>
    <mergeCell ref="B24:E24"/>
    <mergeCell ref="B25:E25"/>
    <mergeCell ref="B26:E26"/>
    <mergeCell ref="F24:H24"/>
    <mergeCell ref="F25:H25"/>
    <mergeCell ref="F26:H26"/>
    <mergeCell ref="F17:H17"/>
    <mergeCell ref="B1:J1"/>
    <mergeCell ref="P1:AX1"/>
    <mergeCell ref="N6:X6"/>
    <mergeCell ref="F8:N9"/>
    <mergeCell ref="B6:J6"/>
    <mergeCell ref="K6:M6"/>
    <mergeCell ref="P8:Y9"/>
    <mergeCell ref="AU4:AX4"/>
    <mergeCell ref="B3:C3"/>
    <mergeCell ref="B4:T4"/>
    <mergeCell ref="W4:AE4"/>
    <mergeCell ref="B5:C5"/>
    <mergeCell ref="AA8:AL9"/>
    <mergeCell ref="AI4:AP4"/>
    <mergeCell ref="P13:T13"/>
    <mergeCell ref="U13:Y13"/>
    <mergeCell ref="AA13:AL13"/>
    <mergeCell ref="AN13:AX13"/>
    <mergeCell ref="P14:Q14"/>
    <mergeCell ref="R14:S14"/>
    <mergeCell ref="T14:T16"/>
    <mergeCell ref="U14:V14"/>
    <mergeCell ref="W14:X14"/>
    <mergeCell ref="AE15:AF15"/>
    <mergeCell ref="AG15:AH15"/>
    <mergeCell ref="AI15:AJ15"/>
    <mergeCell ref="AS14:AU14"/>
    <mergeCell ref="AV14:AX14"/>
    <mergeCell ref="Y14:Y16"/>
    <mergeCell ref="AA14:AD14"/>
    <mergeCell ref="AN14:AO14"/>
    <mergeCell ref="AN8:AX9"/>
    <mergeCell ref="AX15:AX16"/>
    <mergeCell ref="AP15:AP16"/>
    <mergeCell ref="AQ15:AQ16"/>
    <mergeCell ref="AR15:AR16"/>
    <mergeCell ref="AS15:AS16"/>
    <mergeCell ref="AT15:AT16"/>
    <mergeCell ref="AU15:AU16"/>
    <mergeCell ref="AP14:AR14"/>
    <mergeCell ref="AO15:AO16"/>
    <mergeCell ref="AV15:AV16"/>
    <mergeCell ref="AW15:AW16"/>
    <mergeCell ref="AN15:AN16"/>
    <mergeCell ref="AE14:AH14"/>
    <mergeCell ref="AI14:AL14"/>
    <mergeCell ref="AK15:AL15"/>
    <mergeCell ref="F21:H21"/>
    <mergeCell ref="F22:H22"/>
    <mergeCell ref="X15:X16"/>
    <mergeCell ref="W15:W16"/>
    <mergeCell ref="F16:H16"/>
    <mergeCell ref="P15:P16"/>
    <mergeCell ref="Q15:Q16"/>
    <mergeCell ref="R15:R16"/>
    <mergeCell ref="S15:S16"/>
    <mergeCell ref="U15:U16"/>
    <mergeCell ref="V15:V16"/>
    <mergeCell ref="AA15:AB15"/>
    <mergeCell ref="AC15:AD15"/>
  </mergeCells>
  <phoneticPr fontId="2"/>
  <pageMargins left="0.70866141732283472" right="0.31496062992125984" top="0.39370078740157483" bottom="0.35433070866141736" header="0.31496062992125984" footer="0"/>
  <pageSetup paperSize="9" scale="35" orientation="portrait" r:id="rId1"/>
  <headerFooter>
    <oddFooter>&amp;L&amp;6 2024年4月版</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G138"/>
  <sheetViews>
    <sheetView tabSelected="1" view="pageBreakPreview" zoomScale="85" zoomScaleNormal="85" zoomScaleSheetLayoutView="85" zoomScalePageLayoutView="40" workbookViewId="0">
      <selection activeCell="Q34" sqref="A1:XFD1048576"/>
    </sheetView>
  </sheetViews>
  <sheetFormatPr defaultColWidth="9" defaultRowHeight="13.2"/>
  <cols>
    <col min="1" max="1" width="7.44140625" style="124" customWidth="1"/>
    <col min="2" max="2" width="28.109375" style="124" customWidth="1"/>
    <col min="3" max="3" width="7.44140625" style="124" customWidth="1"/>
    <col min="4" max="4" width="27.6640625" style="124" customWidth="1"/>
    <col min="5" max="5" width="7.44140625" style="124" customWidth="1"/>
    <col min="6" max="6" width="28.109375" style="124" customWidth="1"/>
    <col min="7" max="7" width="27.6640625" style="124" customWidth="1"/>
    <col min="8" max="16384" width="9" style="124"/>
  </cols>
  <sheetData>
    <row r="1" spans="1:7" ht="20.25" customHeight="1">
      <c r="A1" s="1507" t="s">
        <v>290</v>
      </c>
      <c r="B1" s="1507"/>
      <c r="C1" s="1507"/>
      <c r="D1" s="1507"/>
      <c r="E1" s="1507"/>
      <c r="F1" s="1507"/>
      <c r="G1" s="1507"/>
    </row>
    <row r="2" spans="1:7" ht="27" customHeight="1" thickBot="1">
      <c r="A2" s="174" t="s">
        <v>36</v>
      </c>
      <c r="B2" s="1508">
        <f>団体</f>
        <v>0</v>
      </c>
      <c r="C2" s="1508"/>
      <c r="D2" s="1508"/>
      <c r="E2" s="1508"/>
      <c r="F2" s="1508"/>
      <c r="G2" s="1508"/>
    </row>
    <row r="3" spans="1:7" ht="21" customHeight="1" thickBot="1">
      <c r="A3" s="1509" t="s">
        <v>339</v>
      </c>
      <c r="B3" s="1509"/>
      <c r="C3" s="1509"/>
      <c r="D3" s="1509"/>
      <c r="E3" s="1509"/>
      <c r="F3" s="1509"/>
      <c r="G3" s="1509"/>
    </row>
    <row r="4" spans="1:7" ht="21.6" thickBot="1">
      <c r="A4" s="1504" t="s">
        <v>93</v>
      </c>
      <c r="B4" s="1505"/>
      <c r="C4" s="1505"/>
      <c r="D4" s="1505"/>
      <c r="E4" s="1505"/>
      <c r="F4" s="1505"/>
      <c r="G4" s="1506"/>
    </row>
    <row r="5" spans="1:7" ht="28.5" customHeight="1" thickBot="1">
      <c r="A5" s="173" t="s">
        <v>78</v>
      </c>
      <c r="B5" s="172" t="s">
        <v>27</v>
      </c>
      <c r="C5" s="171" t="s">
        <v>76</v>
      </c>
      <c r="D5" s="171" t="s">
        <v>289</v>
      </c>
      <c r="E5" s="317" t="s">
        <v>27</v>
      </c>
      <c r="F5" s="171" t="s">
        <v>76</v>
      </c>
      <c r="G5" s="318" t="s">
        <v>289</v>
      </c>
    </row>
    <row r="6" spans="1:7" ht="27" customHeight="1">
      <c r="A6" s="165" t="s">
        <v>340</v>
      </c>
      <c r="B6" s="153"/>
      <c r="C6" s="162"/>
      <c r="D6" s="164"/>
      <c r="E6" s="163"/>
      <c r="F6" s="162"/>
      <c r="G6" s="319"/>
    </row>
    <row r="7" spans="1:7" ht="27" customHeight="1">
      <c r="A7" s="159" t="s">
        <v>341</v>
      </c>
      <c r="B7" s="160"/>
      <c r="C7" s="156"/>
      <c r="D7" s="160"/>
      <c r="E7" s="157"/>
      <c r="F7" s="156"/>
      <c r="G7" s="320"/>
    </row>
    <row r="8" spans="1:7" ht="27" customHeight="1">
      <c r="A8" s="159" t="s">
        <v>342</v>
      </c>
      <c r="B8" s="160"/>
      <c r="C8" s="321"/>
      <c r="D8" s="160"/>
      <c r="E8" s="157"/>
      <c r="F8" s="156"/>
      <c r="G8" s="320"/>
    </row>
    <row r="9" spans="1:7" ht="27" customHeight="1">
      <c r="A9" s="159" t="s">
        <v>343</v>
      </c>
      <c r="B9" s="160"/>
      <c r="C9" s="156"/>
      <c r="D9" s="160"/>
      <c r="E9" s="157"/>
      <c r="F9" s="156"/>
      <c r="G9" s="320"/>
    </row>
    <row r="10" spans="1:7" ht="27" customHeight="1">
      <c r="A10" s="159" t="s">
        <v>344</v>
      </c>
      <c r="B10" s="160"/>
      <c r="C10" s="156"/>
      <c r="D10" s="160"/>
      <c r="E10" s="157"/>
      <c r="F10" s="156"/>
      <c r="G10" s="320"/>
    </row>
    <row r="11" spans="1:7" ht="27" customHeight="1">
      <c r="A11" s="159" t="s">
        <v>345</v>
      </c>
      <c r="B11" s="160"/>
      <c r="C11" s="156"/>
      <c r="D11" s="160"/>
      <c r="E11" s="157"/>
      <c r="F11" s="156"/>
      <c r="G11" s="320"/>
    </row>
    <row r="12" spans="1:7" ht="27" customHeight="1">
      <c r="A12" s="159" t="s">
        <v>346</v>
      </c>
      <c r="B12" s="160"/>
      <c r="C12" s="156"/>
      <c r="D12" s="160"/>
      <c r="E12" s="157"/>
      <c r="F12" s="156"/>
      <c r="G12" s="320"/>
    </row>
    <row r="13" spans="1:7" ht="27" customHeight="1">
      <c r="A13" s="159" t="s">
        <v>347</v>
      </c>
      <c r="B13" s="160"/>
      <c r="C13" s="156"/>
      <c r="D13" s="160"/>
      <c r="E13" s="157"/>
      <c r="F13" s="156"/>
      <c r="G13" s="320"/>
    </row>
    <row r="14" spans="1:7" ht="27" customHeight="1">
      <c r="A14" s="159" t="s">
        <v>348</v>
      </c>
      <c r="B14" s="160"/>
      <c r="C14" s="156"/>
      <c r="D14" s="160"/>
      <c r="E14" s="157"/>
      <c r="F14" s="156"/>
      <c r="G14" s="320"/>
    </row>
    <row r="15" spans="1:7" ht="27" customHeight="1" thickBot="1">
      <c r="A15" s="169" t="s">
        <v>349</v>
      </c>
      <c r="B15" s="168"/>
      <c r="C15" s="166"/>
      <c r="D15" s="168"/>
      <c r="E15" s="167"/>
      <c r="F15" s="166"/>
      <c r="G15" s="322"/>
    </row>
    <row r="16" spans="1:7" ht="27" customHeight="1">
      <c r="A16" s="165" t="s">
        <v>350</v>
      </c>
      <c r="B16" s="164"/>
      <c r="C16" s="162"/>
      <c r="D16" s="164"/>
      <c r="E16" s="163"/>
      <c r="F16" s="162"/>
      <c r="G16" s="319"/>
    </row>
    <row r="17" spans="1:7" ht="27" customHeight="1">
      <c r="A17" s="159" t="s">
        <v>351</v>
      </c>
      <c r="B17" s="161"/>
      <c r="C17" s="156"/>
      <c r="D17" s="160"/>
      <c r="E17" s="323"/>
      <c r="F17" s="156"/>
      <c r="G17" s="320"/>
    </row>
    <row r="18" spans="1:7" ht="27" customHeight="1">
      <c r="A18" s="159" t="s">
        <v>352</v>
      </c>
      <c r="B18" s="160"/>
      <c r="C18" s="156"/>
      <c r="D18" s="160"/>
      <c r="E18" s="157"/>
      <c r="F18" s="156"/>
      <c r="G18" s="320"/>
    </row>
    <row r="19" spans="1:7" ht="27" customHeight="1">
      <c r="A19" s="159" t="s">
        <v>353</v>
      </c>
      <c r="B19" s="160"/>
      <c r="C19" s="156"/>
      <c r="D19" s="160"/>
      <c r="E19" s="157"/>
      <c r="F19" s="156"/>
      <c r="G19" s="320"/>
    </row>
    <row r="20" spans="1:7" ht="27" customHeight="1">
      <c r="A20" s="159" t="s">
        <v>354</v>
      </c>
      <c r="B20" s="160"/>
      <c r="C20" s="156"/>
      <c r="D20" s="160"/>
      <c r="E20" s="157"/>
      <c r="F20" s="156"/>
      <c r="G20" s="320"/>
    </row>
    <row r="21" spans="1:7" ht="27" customHeight="1">
      <c r="A21" s="159" t="s">
        <v>355</v>
      </c>
      <c r="B21" s="160"/>
      <c r="C21" s="156"/>
      <c r="D21" s="160"/>
      <c r="E21" s="157"/>
      <c r="F21" s="156"/>
      <c r="G21" s="320"/>
    </row>
    <row r="22" spans="1:7" ht="27" customHeight="1">
      <c r="A22" s="159" t="s">
        <v>356</v>
      </c>
      <c r="B22" s="160"/>
      <c r="C22" s="156"/>
      <c r="D22" s="160"/>
      <c r="E22" s="157"/>
      <c r="F22" s="156"/>
      <c r="G22" s="320"/>
    </row>
    <row r="23" spans="1:7" ht="27" customHeight="1">
      <c r="A23" s="159" t="s">
        <v>357</v>
      </c>
      <c r="B23" s="160"/>
      <c r="C23" s="156"/>
      <c r="D23" s="160"/>
      <c r="E23" s="157"/>
      <c r="F23" s="156"/>
      <c r="G23" s="320"/>
    </row>
    <row r="24" spans="1:7" ht="27" customHeight="1">
      <c r="A24" s="159" t="s">
        <v>358</v>
      </c>
      <c r="B24" s="158"/>
      <c r="C24" s="156"/>
      <c r="D24" s="160"/>
      <c r="E24" s="324"/>
      <c r="F24" s="156"/>
      <c r="G24" s="320"/>
    </row>
    <row r="25" spans="1:7" ht="27" customHeight="1" thickBot="1">
      <c r="A25" s="155" t="s">
        <v>359</v>
      </c>
      <c r="B25" s="154"/>
      <c r="C25" s="152"/>
      <c r="D25" s="325"/>
      <c r="E25" s="326"/>
      <c r="F25" s="152"/>
      <c r="G25" s="322"/>
    </row>
    <row r="26" spans="1:7" ht="27" customHeight="1">
      <c r="A26" s="170" t="s">
        <v>360</v>
      </c>
      <c r="B26" s="153"/>
      <c r="C26" s="162"/>
      <c r="D26" s="164"/>
      <c r="E26" s="327"/>
      <c r="F26" s="162"/>
      <c r="G26" s="319"/>
    </row>
    <row r="27" spans="1:7" ht="27" customHeight="1">
      <c r="A27" s="159" t="s">
        <v>361</v>
      </c>
      <c r="B27" s="160"/>
      <c r="C27" s="156"/>
      <c r="D27" s="160"/>
      <c r="E27" s="157"/>
      <c r="F27" s="156"/>
      <c r="G27" s="320"/>
    </row>
    <row r="28" spans="1:7" ht="27" customHeight="1">
      <c r="A28" s="159" t="s">
        <v>362</v>
      </c>
      <c r="B28" s="160"/>
      <c r="C28" s="156"/>
      <c r="D28" s="160"/>
      <c r="E28" s="157"/>
      <c r="F28" s="156"/>
      <c r="G28" s="320"/>
    </row>
    <row r="29" spans="1:7" ht="27" customHeight="1">
      <c r="A29" s="159" t="s">
        <v>363</v>
      </c>
      <c r="B29" s="160"/>
      <c r="C29" s="156"/>
      <c r="D29" s="160"/>
      <c r="E29" s="157"/>
      <c r="F29" s="156"/>
      <c r="G29" s="320"/>
    </row>
    <row r="30" spans="1:7" ht="27" customHeight="1">
      <c r="A30" s="159" t="s">
        <v>364</v>
      </c>
      <c r="B30" s="160"/>
      <c r="C30" s="156"/>
      <c r="D30" s="160"/>
      <c r="E30" s="157"/>
      <c r="F30" s="156"/>
      <c r="G30" s="320"/>
    </row>
    <row r="31" spans="1:7" ht="27" customHeight="1">
      <c r="A31" s="159" t="s">
        <v>365</v>
      </c>
      <c r="B31" s="160"/>
      <c r="C31" s="156"/>
      <c r="D31" s="160"/>
      <c r="E31" s="157"/>
      <c r="F31" s="156"/>
      <c r="G31" s="320"/>
    </row>
    <row r="32" spans="1:7" ht="27" customHeight="1">
      <c r="A32" s="159" t="s">
        <v>366</v>
      </c>
      <c r="B32" s="160"/>
      <c r="C32" s="156"/>
      <c r="D32" s="160"/>
      <c r="E32" s="157"/>
      <c r="F32" s="156"/>
      <c r="G32" s="320"/>
    </row>
    <row r="33" spans="1:7" ht="27" customHeight="1">
      <c r="A33" s="159" t="s">
        <v>367</v>
      </c>
      <c r="B33" s="160"/>
      <c r="C33" s="156"/>
      <c r="D33" s="160"/>
      <c r="E33" s="157"/>
      <c r="F33" s="156"/>
      <c r="G33" s="320"/>
    </row>
    <row r="34" spans="1:7" ht="27" customHeight="1">
      <c r="A34" s="159" t="s">
        <v>368</v>
      </c>
      <c r="B34" s="160"/>
      <c r="C34" s="156"/>
      <c r="D34" s="160"/>
      <c r="E34" s="157"/>
      <c r="F34" s="156"/>
      <c r="G34" s="320"/>
    </row>
    <row r="35" spans="1:7" ht="27" customHeight="1" thickBot="1">
      <c r="A35" s="169" t="s">
        <v>369</v>
      </c>
      <c r="B35" s="168"/>
      <c r="C35" s="166"/>
      <c r="D35" s="168"/>
      <c r="E35" s="167"/>
      <c r="F35" s="166"/>
      <c r="G35" s="322"/>
    </row>
    <row r="36" spans="1:7" ht="27" customHeight="1">
      <c r="A36" s="165" t="s">
        <v>370</v>
      </c>
      <c r="B36" s="164"/>
      <c r="C36" s="162"/>
      <c r="D36" s="164"/>
      <c r="E36" s="163"/>
      <c r="F36" s="162"/>
      <c r="G36" s="319"/>
    </row>
    <row r="37" spans="1:7" ht="27" customHeight="1">
      <c r="A37" s="159" t="s">
        <v>371</v>
      </c>
      <c r="B37" s="161"/>
      <c r="C37" s="156"/>
      <c r="D37" s="160"/>
      <c r="E37" s="323"/>
      <c r="F37" s="156"/>
      <c r="G37" s="320"/>
    </row>
    <row r="38" spans="1:7" ht="27" customHeight="1">
      <c r="A38" s="159" t="s">
        <v>372</v>
      </c>
      <c r="B38" s="160"/>
      <c r="C38" s="156"/>
      <c r="D38" s="160"/>
      <c r="E38" s="157"/>
      <c r="F38" s="156"/>
      <c r="G38" s="320"/>
    </row>
    <row r="39" spans="1:7" ht="27" customHeight="1">
      <c r="A39" s="159" t="s">
        <v>373</v>
      </c>
      <c r="B39" s="160"/>
      <c r="C39" s="156"/>
      <c r="D39" s="160"/>
      <c r="E39" s="157"/>
      <c r="F39" s="156"/>
      <c r="G39" s="320"/>
    </row>
    <row r="40" spans="1:7" ht="27" customHeight="1">
      <c r="A40" s="159" t="s">
        <v>374</v>
      </c>
      <c r="B40" s="160"/>
      <c r="C40" s="156"/>
      <c r="D40" s="160"/>
      <c r="E40" s="157"/>
      <c r="F40" s="156"/>
      <c r="G40" s="320"/>
    </row>
    <row r="41" spans="1:7" ht="27" customHeight="1">
      <c r="A41" s="159" t="s">
        <v>375</v>
      </c>
      <c r="B41" s="160"/>
      <c r="C41" s="156"/>
      <c r="D41" s="160"/>
      <c r="E41" s="157"/>
      <c r="F41" s="156"/>
      <c r="G41" s="320"/>
    </row>
    <row r="42" spans="1:7" ht="27" customHeight="1">
      <c r="A42" s="159" t="s">
        <v>376</v>
      </c>
      <c r="B42" s="160"/>
      <c r="C42" s="156"/>
      <c r="D42" s="160"/>
      <c r="E42" s="157"/>
      <c r="F42" s="156"/>
      <c r="G42" s="320"/>
    </row>
    <row r="43" spans="1:7" ht="27" customHeight="1">
      <c r="A43" s="159" t="s">
        <v>377</v>
      </c>
      <c r="B43" s="160"/>
      <c r="C43" s="156"/>
      <c r="D43" s="160"/>
      <c r="E43" s="157"/>
      <c r="F43" s="156"/>
      <c r="G43" s="320"/>
    </row>
    <row r="44" spans="1:7" ht="27" customHeight="1">
      <c r="A44" s="159" t="s">
        <v>378</v>
      </c>
      <c r="B44" s="158"/>
      <c r="C44" s="156"/>
      <c r="D44" s="160"/>
      <c r="E44" s="324"/>
      <c r="F44" s="156"/>
      <c r="G44" s="320"/>
    </row>
    <row r="45" spans="1:7" ht="27" customHeight="1" thickBot="1">
      <c r="A45" s="155" t="s">
        <v>379</v>
      </c>
      <c r="B45" s="154"/>
      <c r="C45" s="152"/>
      <c r="D45" s="325"/>
      <c r="E45" s="326"/>
      <c r="F45" s="152"/>
      <c r="G45" s="322"/>
    </row>
    <row r="46" spans="1:7" ht="15.75" customHeight="1">
      <c r="A46" s="291"/>
      <c r="B46" s="292"/>
      <c r="C46" s="293"/>
      <c r="D46" s="291"/>
      <c r="E46" s="292"/>
      <c r="F46" s="293"/>
      <c r="G46" s="126"/>
    </row>
    <row r="47" spans="1:7" ht="23.4">
      <c r="A47" s="1507" t="s">
        <v>290</v>
      </c>
      <c r="B47" s="1507"/>
      <c r="C47" s="1507"/>
      <c r="D47" s="1507"/>
      <c r="E47" s="1507"/>
      <c r="F47" s="1507"/>
      <c r="G47" s="1507"/>
    </row>
    <row r="48" spans="1:7" ht="33.75" customHeight="1" thickBot="1">
      <c r="A48" s="174" t="s">
        <v>36</v>
      </c>
      <c r="B48" s="1508">
        <f>団体</f>
        <v>0</v>
      </c>
      <c r="C48" s="1508"/>
      <c r="D48" s="1508"/>
      <c r="E48" s="1508"/>
      <c r="F48" s="1508"/>
      <c r="G48" s="1508"/>
    </row>
    <row r="49" spans="1:7" ht="21" customHeight="1" thickBot="1">
      <c r="A49" s="1509" t="s">
        <v>339</v>
      </c>
      <c r="B49" s="1509"/>
      <c r="C49" s="1509"/>
      <c r="D49" s="1509"/>
      <c r="E49" s="1509"/>
      <c r="F49" s="1509"/>
      <c r="G49" s="1509"/>
    </row>
    <row r="50" spans="1:7" ht="21.6" thickBot="1">
      <c r="A50" s="1504" t="s">
        <v>93</v>
      </c>
      <c r="B50" s="1505"/>
      <c r="C50" s="1505"/>
      <c r="D50" s="1505"/>
      <c r="E50" s="1505"/>
      <c r="F50" s="1505"/>
      <c r="G50" s="1506"/>
    </row>
    <row r="51" spans="1:7" ht="27.75" customHeight="1" thickBot="1">
      <c r="A51" s="173" t="s">
        <v>78</v>
      </c>
      <c r="B51" s="172" t="s">
        <v>27</v>
      </c>
      <c r="C51" s="171" t="s">
        <v>76</v>
      </c>
      <c r="D51" s="171" t="s">
        <v>289</v>
      </c>
      <c r="E51" s="317" t="s">
        <v>27</v>
      </c>
      <c r="F51" s="171" t="s">
        <v>76</v>
      </c>
      <c r="G51" s="318" t="s">
        <v>289</v>
      </c>
    </row>
    <row r="52" spans="1:7" ht="27.75" customHeight="1">
      <c r="A52" s="165" t="s">
        <v>340</v>
      </c>
      <c r="B52" s="153"/>
      <c r="C52" s="162"/>
      <c r="D52" s="164"/>
      <c r="E52" s="163"/>
      <c r="F52" s="162"/>
      <c r="G52" s="319"/>
    </row>
    <row r="53" spans="1:7" ht="27.75" customHeight="1">
      <c r="A53" s="159" t="s">
        <v>341</v>
      </c>
      <c r="B53" s="160"/>
      <c r="C53" s="156"/>
      <c r="D53" s="160"/>
      <c r="E53" s="157"/>
      <c r="F53" s="156"/>
      <c r="G53" s="320"/>
    </row>
    <row r="54" spans="1:7" ht="27.75" customHeight="1">
      <c r="A54" s="159" t="s">
        <v>342</v>
      </c>
      <c r="B54" s="160"/>
      <c r="C54" s="321"/>
      <c r="D54" s="160"/>
      <c r="E54" s="157"/>
      <c r="F54" s="156"/>
      <c r="G54" s="320"/>
    </row>
    <row r="55" spans="1:7" ht="27.75" customHeight="1">
      <c r="A55" s="159" t="s">
        <v>343</v>
      </c>
      <c r="B55" s="160"/>
      <c r="C55" s="156"/>
      <c r="D55" s="160"/>
      <c r="E55" s="157"/>
      <c r="F55" s="156"/>
      <c r="G55" s="320"/>
    </row>
    <row r="56" spans="1:7" ht="27.75" customHeight="1">
      <c r="A56" s="159" t="s">
        <v>344</v>
      </c>
      <c r="B56" s="160"/>
      <c r="C56" s="156"/>
      <c r="D56" s="160"/>
      <c r="E56" s="157"/>
      <c r="F56" s="156"/>
      <c r="G56" s="320"/>
    </row>
    <row r="57" spans="1:7" ht="27.75" customHeight="1">
      <c r="A57" s="159" t="s">
        <v>345</v>
      </c>
      <c r="B57" s="160"/>
      <c r="C57" s="156"/>
      <c r="D57" s="160"/>
      <c r="E57" s="157"/>
      <c r="F57" s="156"/>
      <c r="G57" s="320"/>
    </row>
    <row r="58" spans="1:7" ht="27.75" customHeight="1">
      <c r="A58" s="159" t="s">
        <v>346</v>
      </c>
      <c r="B58" s="160"/>
      <c r="C58" s="156"/>
      <c r="D58" s="160"/>
      <c r="E58" s="157"/>
      <c r="F58" s="156"/>
      <c r="G58" s="320"/>
    </row>
    <row r="59" spans="1:7" ht="27.75" customHeight="1">
      <c r="A59" s="159" t="s">
        <v>347</v>
      </c>
      <c r="B59" s="160"/>
      <c r="C59" s="156"/>
      <c r="D59" s="160"/>
      <c r="E59" s="157"/>
      <c r="F59" s="156"/>
      <c r="G59" s="320"/>
    </row>
    <row r="60" spans="1:7" ht="27.75" customHeight="1">
      <c r="A60" s="159" t="s">
        <v>348</v>
      </c>
      <c r="B60" s="160"/>
      <c r="C60" s="156"/>
      <c r="D60" s="160"/>
      <c r="E60" s="157"/>
      <c r="F60" s="156"/>
      <c r="G60" s="320"/>
    </row>
    <row r="61" spans="1:7" ht="27.75" customHeight="1" thickBot="1">
      <c r="A61" s="169" t="s">
        <v>349</v>
      </c>
      <c r="B61" s="168"/>
      <c r="C61" s="166"/>
      <c r="D61" s="168"/>
      <c r="E61" s="167"/>
      <c r="F61" s="166"/>
      <c r="G61" s="322"/>
    </row>
    <row r="62" spans="1:7" ht="27.75" customHeight="1">
      <c r="A62" s="165" t="s">
        <v>350</v>
      </c>
      <c r="B62" s="164"/>
      <c r="C62" s="162"/>
      <c r="D62" s="164"/>
      <c r="E62" s="163"/>
      <c r="F62" s="162"/>
      <c r="G62" s="319"/>
    </row>
    <row r="63" spans="1:7" ht="27.75" customHeight="1">
      <c r="A63" s="159" t="s">
        <v>351</v>
      </c>
      <c r="B63" s="161"/>
      <c r="C63" s="156"/>
      <c r="D63" s="160"/>
      <c r="E63" s="323"/>
      <c r="F63" s="156"/>
      <c r="G63" s="320"/>
    </row>
    <row r="64" spans="1:7" ht="27.75" customHeight="1">
      <c r="A64" s="159" t="s">
        <v>352</v>
      </c>
      <c r="B64" s="160"/>
      <c r="C64" s="156"/>
      <c r="D64" s="160"/>
      <c r="E64" s="157"/>
      <c r="F64" s="156"/>
      <c r="G64" s="320"/>
    </row>
    <row r="65" spans="1:7" ht="27.75" customHeight="1">
      <c r="A65" s="159" t="s">
        <v>353</v>
      </c>
      <c r="B65" s="160"/>
      <c r="C65" s="156"/>
      <c r="D65" s="160"/>
      <c r="E65" s="157"/>
      <c r="F65" s="156"/>
      <c r="G65" s="320"/>
    </row>
    <row r="66" spans="1:7" ht="27.75" customHeight="1">
      <c r="A66" s="159" t="s">
        <v>354</v>
      </c>
      <c r="B66" s="160"/>
      <c r="C66" s="156"/>
      <c r="D66" s="160"/>
      <c r="E66" s="157"/>
      <c r="F66" s="156"/>
      <c r="G66" s="320"/>
    </row>
    <row r="67" spans="1:7" ht="27.75" customHeight="1">
      <c r="A67" s="159" t="s">
        <v>355</v>
      </c>
      <c r="B67" s="160"/>
      <c r="C67" s="156"/>
      <c r="D67" s="160"/>
      <c r="E67" s="157"/>
      <c r="F67" s="156"/>
      <c r="G67" s="320"/>
    </row>
    <row r="68" spans="1:7" ht="27.75" customHeight="1">
      <c r="A68" s="159" t="s">
        <v>356</v>
      </c>
      <c r="B68" s="160"/>
      <c r="C68" s="156"/>
      <c r="D68" s="160"/>
      <c r="E68" s="157"/>
      <c r="F68" s="156"/>
      <c r="G68" s="320"/>
    </row>
    <row r="69" spans="1:7" ht="27.75" customHeight="1">
      <c r="A69" s="159" t="s">
        <v>357</v>
      </c>
      <c r="B69" s="160"/>
      <c r="C69" s="156"/>
      <c r="D69" s="160"/>
      <c r="E69" s="157"/>
      <c r="F69" s="156"/>
      <c r="G69" s="320"/>
    </row>
    <row r="70" spans="1:7" ht="27.75" customHeight="1">
      <c r="A70" s="159" t="s">
        <v>358</v>
      </c>
      <c r="B70" s="158"/>
      <c r="C70" s="156"/>
      <c r="D70" s="160"/>
      <c r="E70" s="324"/>
      <c r="F70" s="156"/>
      <c r="G70" s="320"/>
    </row>
    <row r="71" spans="1:7" ht="27.75" customHeight="1" thickBot="1">
      <c r="A71" s="155" t="s">
        <v>359</v>
      </c>
      <c r="B71" s="154"/>
      <c r="C71" s="152"/>
      <c r="D71" s="325"/>
      <c r="E71" s="326"/>
      <c r="F71" s="152"/>
      <c r="G71" s="322"/>
    </row>
    <row r="72" spans="1:7" ht="27.75" customHeight="1">
      <c r="A72" s="170" t="s">
        <v>360</v>
      </c>
      <c r="B72" s="153"/>
      <c r="C72" s="162"/>
      <c r="D72" s="164"/>
      <c r="E72" s="327"/>
      <c r="F72" s="162"/>
      <c r="G72" s="319"/>
    </row>
    <row r="73" spans="1:7" ht="27.75" customHeight="1">
      <c r="A73" s="159" t="s">
        <v>361</v>
      </c>
      <c r="B73" s="160"/>
      <c r="C73" s="156"/>
      <c r="D73" s="160"/>
      <c r="E73" s="157"/>
      <c r="F73" s="156"/>
      <c r="G73" s="320"/>
    </row>
    <row r="74" spans="1:7" ht="27.75" customHeight="1">
      <c r="A74" s="159" t="s">
        <v>362</v>
      </c>
      <c r="B74" s="160"/>
      <c r="C74" s="156"/>
      <c r="D74" s="160"/>
      <c r="E74" s="157"/>
      <c r="F74" s="156"/>
      <c r="G74" s="320"/>
    </row>
    <row r="75" spans="1:7" ht="27.75" customHeight="1">
      <c r="A75" s="159" t="s">
        <v>363</v>
      </c>
      <c r="B75" s="160"/>
      <c r="C75" s="156"/>
      <c r="D75" s="160"/>
      <c r="E75" s="157"/>
      <c r="F75" s="156"/>
      <c r="G75" s="320"/>
    </row>
    <row r="76" spans="1:7" ht="27.75" customHeight="1">
      <c r="A76" s="159" t="s">
        <v>364</v>
      </c>
      <c r="B76" s="160"/>
      <c r="C76" s="156"/>
      <c r="D76" s="160"/>
      <c r="E76" s="157"/>
      <c r="F76" s="156"/>
      <c r="G76" s="320"/>
    </row>
    <row r="77" spans="1:7" ht="27.75" customHeight="1">
      <c r="A77" s="159" t="s">
        <v>365</v>
      </c>
      <c r="B77" s="160"/>
      <c r="C77" s="156"/>
      <c r="D77" s="160"/>
      <c r="E77" s="157"/>
      <c r="F77" s="156"/>
      <c r="G77" s="320"/>
    </row>
    <row r="78" spans="1:7" ht="27.75" customHeight="1">
      <c r="A78" s="159" t="s">
        <v>366</v>
      </c>
      <c r="B78" s="160"/>
      <c r="C78" s="156"/>
      <c r="D78" s="160"/>
      <c r="E78" s="157"/>
      <c r="F78" s="156"/>
      <c r="G78" s="320"/>
    </row>
    <row r="79" spans="1:7" ht="27.75" customHeight="1">
      <c r="A79" s="159" t="s">
        <v>367</v>
      </c>
      <c r="B79" s="160"/>
      <c r="C79" s="156"/>
      <c r="D79" s="160"/>
      <c r="E79" s="157"/>
      <c r="F79" s="156"/>
      <c r="G79" s="320"/>
    </row>
    <row r="80" spans="1:7" ht="27.75" customHeight="1">
      <c r="A80" s="159" t="s">
        <v>368</v>
      </c>
      <c r="B80" s="160"/>
      <c r="C80" s="156"/>
      <c r="D80" s="160"/>
      <c r="E80" s="157"/>
      <c r="F80" s="156"/>
      <c r="G80" s="320"/>
    </row>
    <row r="81" spans="1:7" ht="27.75" customHeight="1" thickBot="1">
      <c r="A81" s="169" t="s">
        <v>369</v>
      </c>
      <c r="B81" s="168"/>
      <c r="C81" s="166"/>
      <c r="D81" s="168"/>
      <c r="E81" s="167"/>
      <c r="F81" s="166"/>
      <c r="G81" s="322"/>
    </row>
    <row r="82" spans="1:7" ht="27.75" customHeight="1">
      <c r="A82" s="165" t="s">
        <v>370</v>
      </c>
      <c r="B82" s="164"/>
      <c r="C82" s="162"/>
      <c r="D82" s="164"/>
      <c r="E82" s="163"/>
      <c r="F82" s="162"/>
      <c r="G82" s="319"/>
    </row>
    <row r="83" spans="1:7" ht="27.75" customHeight="1">
      <c r="A83" s="159" t="s">
        <v>371</v>
      </c>
      <c r="B83" s="161"/>
      <c r="C83" s="156"/>
      <c r="D83" s="160"/>
      <c r="E83" s="323"/>
      <c r="F83" s="156"/>
      <c r="G83" s="320"/>
    </row>
    <row r="84" spans="1:7" ht="27.75" customHeight="1">
      <c r="A84" s="159" t="s">
        <v>372</v>
      </c>
      <c r="B84" s="160"/>
      <c r="C84" s="156"/>
      <c r="D84" s="160"/>
      <c r="E84" s="157"/>
      <c r="F84" s="156"/>
      <c r="G84" s="320"/>
    </row>
    <row r="85" spans="1:7" ht="27.75" customHeight="1">
      <c r="A85" s="159" t="s">
        <v>373</v>
      </c>
      <c r="B85" s="160"/>
      <c r="C85" s="156"/>
      <c r="D85" s="160"/>
      <c r="E85" s="157"/>
      <c r="F85" s="156"/>
      <c r="G85" s="320"/>
    </row>
    <row r="86" spans="1:7" ht="27.75" customHeight="1">
      <c r="A86" s="159" t="s">
        <v>374</v>
      </c>
      <c r="B86" s="160"/>
      <c r="C86" s="156"/>
      <c r="D86" s="160"/>
      <c r="E86" s="157"/>
      <c r="F86" s="156"/>
      <c r="G86" s="320"/>
    </row>
    <row r="87" spans="1:7" ht="27.75" customHeight="1">
      <c r="A87" s="159" t="s">
        <v>375</v>
      </c>
      <c r="B87" s="160"/>
      <c r="C87" s="156"/>
      <c r="D87" s="160"/>
      <c r="E87" s="157"/>
      <c r="F87" s="156"/>
      <c r="G87" s="320"/>
    </row>
    <row r="88" spans="1:7" ht="27.75" customHeight="1">
      <c r="A88" s="159" t="s">
        <v>376</v>
      </c>
      <c r="B88" s="160"/>
      <c r="C88" s="156"/>
      <c r="D88" s="160"/>
      <c r="E88" s="157"/>
      <c r="F88" s="156"/>
      <c r="G88" s="320"/>
    </row>
    <row r="89" spans="1:7" ht="27.75" customHeight="1">
      <c r="A89" s="159" t="s">
        <v>377</v>
      </c>
      <c r="B89" s="160"/>
      <c r="C89" s="156"/>
      <c r="D89" s="160"/>
      <c r="E89" s="157"/>
      <c r="F89" s="156"/>
      <c r="G89" s="320"/>
    </row>
    <row r="90" spans="1:7" ht="27.75" customHeight="1">
      <c r="A90" s="159" t="s">
        <v>378</v>
      </c>
      <c r="B90" s="158"/>
      <c r="C90" s="156"/>
      <c r="D90" s="160"/>
      <c r="E90" s="324"/>
      <c r="F90" s="156"/>
      <c r="G90" s="320"/>
    </row>
    <row r="91" spans="1:7" ht="27.6" customHeight="1" thickBot="1">
      <c r="A91" s="155" t="s">
        <v>379</v>
      </c>
      <c r="B91" s="154"/>
      <c r="C91" s="152"/>
      <c r="D91" s="325"/>
      <c r="E91" s="326"/>
      <c r="F91" s="152"/>
      <c r="G91" s="322"/>
    </row>
    <row r="92" spans="1:7" ht="15.75" customHeight="1">
      <c r="A92" s="291"/>
      <c r="B92" s="292"/>
      <c r="C92" s="293"/>
      <c r="D92" s="291"/>
      <c r="E92" s="291"/>
      <c r="F92" s="292"/>
      <c r="G92" s="293"/>
    </row>
    <row r="93" spans="1:7" ht="23.4">
      <c r="A93" s="1507" t="s">
        <v>290</v>
      </c>
      <c r="B93" s="1507"/>
      <c r="C93" s="1507"/>
      <c r="D93" s="1507"/>
      <c r="E93" s="1507"/>
      <c r="F93" s="1507"/>
      <c r="G93" s="1507"/>
    </row>
    <row r="94" spans="1:7" ht="33.75" customHeight="1" thickBot="1">
      <c r="A94" s="174" t="s">
        <v>36</v>
      </c>
      <c r="B94" s="1508">
        <f>団体</f>
        <v>0</v>
      </c>
      <c r="C94" s="1508"/>
      <c r="D94" s="1508"/>
      <c r="E94" s="1508"/>
      <c r="F94" s="1508"/>
      <c r="G94" s="1508"/>
    </row>
    <row r="95" spans="1:7" ht="21" customHeight="1" thickBot="1">
      <c r="A95" s="1509" t="s">
        <v>339</v>
      </c>
      <c r="B95" s="1509"/>
      <c r="C95" s="1509"/>
      <c r="D95" s="1509"/>
      <c r="E95" s="1509"/>
      <c r="F95" s="1509"/>
      <c r="G95" s="1509"/>
    </row>
    <row r="96" spans="1:7" ht="21.6" thickBot="1">
      <c r="A96" s="1504" t="s">
        <v>93</v>
      </c>
      <c r="B96" s="1505"/>
      <c r="C96" s="1505"/>
      <c r="D96" s="1505"/>
      <c r="E96" s="1505"/>
      <c r="F96" s="1505"/>
      <c r="G96" s="1506"/>
    </row>
    <row r="97" spans="1:7" ht="30" customHeight="1" thickBot="1">
      <c r="A97" s="173" t="s">
        <v>78</v>
      </c>
      <c r="B97" s="172" t="s">
        <v>27</v>
      </c>
      <c r="C97" s="171" t="s">
        <v>76</v>
      </c>
      <c r="D97" s="171" t="s">
        <v>289</v>
      </c>
      <c r="E97" s="317" t="s">
        <v>27</v>
      </c>
      <c r="F97" s="171" t="s">
        <v>76</v>
      </c>
      <c r="G97" s="318" t="s">
        <v>289</v>
      </c>
    </row>
    <row r="98" spans="1:7" ht="27" customHeight="1">
      <c r="A98" s="165" t="s">
        <v>340</v>
      </c>
      <c r="B98" s="153"/>
      <c r="C98" s="162"/>
      <c r="D98" s="164"/>
      <c r="E98" s="163"/>
      <c r="F98" s="162"/>
      <c r="G98" s="319"/>
    </row>
    <row r="99" spans="1:7" ht="27" customHeight="1">
      <c r="A99" s="159" t="s">
        <v>341</v>
      </c>
      <c r="B99" s="160"/>
      <c r="C99" s="156"/>
      <c r="D99" s="160"/>
      <c r="E99" s="157"/>
      <c r="F99" s="156"/>
      <c r="G99" s="320"/>
    </row>
    <row r="100" spans="1:7" ht="27" customHeight="1">
      <c r="A100" s="159" t="s">
        <v>342</v>
      </c>
      <c r="B100" s="160"/>
      <c r="C100" s="321"/>
      <c r="D100" s="160"/>
      <c r="E100" s="157"/>
      <c r="F100" s="156"/>
      <c r="G100" s="320"/>
    </row>
    <row r="101" spans="1:7" ht="27" customHeight="1">
      <c r="A101" s="159" t="s">
        <v>343</v>
      </c>
      <c r="B101" s="160"/>
      <c r="C101" s="156"/>
      <c r="D101" s="160"/>
      <c r="E101" s="157"/>
      <c r="F101" s="156"/>
      <c r="G101" s="320"/>
    </row>
    <row r="102" spans="1:7" ht="27" customHeight="1">
      <c r="A102" s="159" t="s">
        <v>344</v>
      </c>
      <c r="B102" s="160"/>
      <c r="C102" s="156"/>
      <c r="D102" s="160"/>
      <c r="E102" s="157"/>
      <c r="F102" s="156"/>
      <c r="G102" s="320"/>
    </row>
    <row r="103" spans="1:7" ht="27" customHeight="1">
      <c r="A103" s="159" t="s">
        <v>345</v>
      </c>
      <c r="B103" s="160"/>
      <c r="C103" s="156"/>
      <c r="D103" s="160"/>
      <c r="E103" s="157"/>
      <c r="F103" s="156"/>
      <c r="G103" s="320"/>
    </row>
    <row r="104" spans="1:7" ht="27" customHeight="1">
      <c r="A104" s="159" t="s">
        <v>346</v>
      </c>
      <c r="B104" s="160"/>
      <c r="C104" s="156"/>
      <c r="D104" s="160"/>
      <c r="E104" s="157"/>
      <c r="F104" s="156"/>
      <c r="G104" s="320"/>
    </row>
    <row r="105" spans="1:7" ht="27" customHeight="1">
      <c r="A105" s="159" t="s">
        <v>347</v>
      </c>
      <c r="B105" s="160"/>
      <c r="C105" s="156"/>
      <c r="D105" s="160"/>
      <c r="E105" s="157"/>
      <c r="F105" s="156"/>
      <c r="G105" s="320"/>
    </row>
    <row r="106" spans="1:7" ht="27" customHeight="1">
      <c r="A106" s="159" t="s">
        <v>348</v>
      </c>
      <c r="B106" s="160"/>
      <c r="C106" s="156"/>
      <c r="D106" s="160"/>
      <c r="E106" s="157"/>
      <c r="F106" s="156"/>
      <c r="G106" s="320"/>
    </row>
    <row r="107" spans="1:7" ht="27" customHeight="1" thickBot="1">
      <c r="A107" s="169" t="s">
        <v>349</v>
      </c>
      <c r="B107" s="168"/>
      <c r="C107" s="166"/>
      <c r="D107" s="168"/>
      <c r="E107" s="167"/>
      <c r="F107" s="166"/>
      <c r="G107" s="322"/>
    </row>
    <row r="108" spans="1:7" ht="27" customHeight="1">
      <c r="A108" s="165" t="s">
        <v>350</v>
      </c>
      <c r="B108" s="164"/>
      <c r="C108" s="162"/>
      <c r="D108" s="164"/>
      <c r="E108" s="163"/>
      <c r="F108" s="162"/>
      <c r="G108" s="319"/>
    </row>
    <row r="109" spans="1:7" ht="27" customHeight="1">
      <c r="A109" s="159" t="s">
        <v>351</v>
      </c>
      <c r="B109" s="161"/>
      <c r="C109" s="156"/>
      <c r="D109" s="160"/>
      <c r="E109" s="323"/>
      <c r="F109" s="156"/>
      <c r="G109" s="320"/>
    </row>
    <row r="110" spans="1:7" ht="27" customHeight="1">
      <c r="A110" s="159" t="s">
        <v>352</v>
      </c>
      <c r="B110" s="160"/>
      <c r="C110" s="156"/>
      <c r="D110" s="160"/>
      <c r="E110" s="157"/>
      <c r="F110" s="156"/>
      <c r="G110" s="320"/>
    </row>
    <row r="111" spans="1:7" ht="27" customHeight="1">
      <c r="A111" s="159" t="s">
        <v>353</v>
      </c>
      <c r="B111" s="160"/>
      <c r="C111" s="156"/>
      <c r="D111" s="160"/>
      <c r="E111" s="157"/>
      <c r="F111" s="156"/>
      <c r="G111" s="320"/>
    </row>
    <row r="112" spans="1:7" ht="27" customHeight="1">
      <c r="A112" s="159" t="s">
        <v>354</v>
      </c>
      <c r="B112" s="160"/>
      <c r="C112" s="156"/>
      <c r="D112" s="160"/>
      <c r="E112" s="157"/>
      <c r="F112" s="156"/>
      <c r="G112" s="320"/>
    </row>
    <row r="113" spans="1:7" ht="27" customHeight="1">
      <c r="A113" s="159" t="s">
        <v>355</v>
      </c>
      <c r="B113" s="160"/>
      <c r="C113" s="156"/>
      <c r="D113" s="160"/>
      <c r="E113" s="157"/>
      <c r="F113" s="156"/>
      <c r="G113" s="320"/>
    </row>
    <row r="114" spans="1:7" ht="27" customHeight="1">
      <c r="A114" s="159" t="s">
        <v>356</v>
      </c>
      <c r="B114" s="160"/>
      <c r="C114" s="156"/>
      <c r="D114" s="160"/>
      <c r="E114" s="157"/>
      <c r="F114" s="156"/>
      <c r="G114" s="320"/>
    </row>
    <row r="115" spans="1:7" ht="27" customHeight="1">
      <c r="A115" s="159" t="s">
        <v>357</v>
      </c>
      <c r="B115" s="160"/>
      <c r="C115" s="156"/>
      <c r="D115" s="160"/>
      <c r="E115" s="157"/>
      <c r="F115" s="156"/>
      <c r="G115" s="320"/>
    </row>
    <row r="116" spans="1:7" ht="27" customHeight="1">
      <c r="A116" s="159" t="s">
        <v>358</v>
      </c>
      <c r="B116" s="158"/>
      <c r="C116" s="156"/>
      <c r="D116" s="160"/>
      <c r="E116" s="324"/>
      <c r="F116" s="156"/>
      <c r="G116" s="320"/>
    </row>
    <row r="117" spans="1:7" ht="27" customHeight="1" thickBot="1">
      <c r="A117" s="155" t="s">
        <v>359</v>
      </c>
      <c r="B117" s="154"/>
      <c r="C117" s="152"/>
      <c r="D117" s="325"/>
      <c r="E117" s="326"/>
      <c r="F117" s="152"/>
      <c r="G117" s="322"/>
    </row>
    <row r="118" spans="1:7" ht="27" customHeight="1">
      <c r="A118" s="170" t="s">
        <v>360</v>
      </c>
      <c r="B118" s="153"/>
      <c r="C118" s="162"/>
      <c r="D118" s="164"/>
      <c r="E118" s="327"/>
      <c r="F118" s="162"/>
      <c r="G118" s="319"/>
    </row>
    <row r="119" spans="1:7" ht="27" customHeight="1">
      <c r="A119" s="159" t="s">
        <v>361</v>
      </c>
      <c r="B119" s="160"/>
      <c r="C119" s="156"/>
      <c r="D119" s="160"/>
      <c r="E119" s="157"/>
      <c r="F119" s="156"/>
      <c r="G119" s="320"/>
    </row>
    <row r="120" spans="1:7" ht="27" customHeight="1">
      <c r="A120" s="159" t="s">
        <v>362</v>
      </c>
      <c r="B120" s="160"/>
      <c r="C120" s="156"/>
      <c r="D120" s="160"/>
      <c r="E120" s="157"/>
      <c r="F120" s="156"/>
      <c r="G120" s="320"/>
    </row>
    <row r="121" spans="1:7" ht="27" customHeight="1">
      <c r="A121" s="159" t="s">
        <v>363</v>
      </c>
      <c r="B121" s="160"/>
      <c r="C121" s="156"/>
      <c r="D121" s="160"/>
      <c r="E121" s="157"/>
      <c r="F121" s="156"/>
      <c r="G121" s="320"/>
    </row>
    <row r="122" spans="1:7" ht="27" customHeight="1">
      <c r="A122" s="159" t="s">
        <v>364</v>
      </c>
      <c r="B122" s="160"/>
      <c r="C122" s="156"/>
      <c r="D122" s="160"/>
      <c r="E122" s="157"/>
      <c r="F122" s="156"/>
      <c r="G122" s="320"/>
    </row>
    <row r="123" spans="1:7" ht="27" customHeight="1">
      <c r="A123" s="159" t="s">
        <v>365</v>
      </c>
      <c r="B123" s="160"/>
      <c r="C123" s="156"/>
      <c r="D123" s="160"/>
      <c r="E123" s="157"/>
      <c r="F123" s="156"/>
      <c r="G123" s="320"/>
    </row>
    <row r="124" spans="1:7" ht="27" customHeight="1">
      <c r="A124" s="159" t="s">
        <v>366</v>
      </c>
      <c r="B124" s="160"/>
      <c r="C124" s="156"/>
      <c r="D124" s="160"/>
      <c r="E124" s="157"/>
      <c r="F124" s="156"/>
      <c r="G124" s="320"/>
    </row>
    <row r="125" spans="1:7" ht="27" customHeight="1">
      <c r="A125" s="159" t="s">
        <v>367</v>
      </c>
      <c r="B125" s="160"/>
      <c r="C125" s="156"/>
      <c r="D125" s="160"/>
      <c r="E125" s="157"/>
      <c r="F125" s="156"/>
      <c r="G125" s="320"/>
    </row>
    <row r="126" spans="1:7" ht="27" customHeight="1">
      <c r="A126" s="159" t="s">
        <v>368</v>
      </c>
      <c r="B126" s="160"/>
      <c r="C126" s="156"/>
      <c r="D126" s="160"/>
      <c r="E126" s="157"/>
      <c r="F126" s="156"/>
      <c r="G126" s="320"/>
    </row>
    <row r="127" spans="1:7" ht="27" customHeight="1" thickBot="1">
      <c r="A127" s="169" t="s">
        <v>369</v>
      </c>
      <c r="B127" s="168"/>
      <c r="C127" s="166"/>
      <c r="D127" s="168"/>
      <c r="E127" s="167"/>
      <c r="F127" s="166"/>
      <c r="G127" s="322"/>
    </row>
    <row r="128" spans="1:7" ht="27" customHeight="1">
      <c r="A128" s="165" t="s">
        <v>370</v>
      </c>
      <c r="B128" s="164"/>
      <c r="C128" s="162"/>
      <c r="D128" s="164"/>
      <c r="E128" s="163"/>
      <c r="F128" s="162"/>
      <c r="G128" s="319"/>
    </row>
    <row r="129" spans="1:7" ht="27" customHeight="1">
      <c r="A129" s="159" t="s">
        <v>371</v>
      </c>
      <c r="B129" s="161"/>
      <c r="C129" s="156"/>
      <c r="D129" s="160"/>
      <c r="E129" s="323"/>
      <c r="F129" s="156"/>
      <c r="G129" s="320"/>
    </row>
    <row r="130" spans="1:7" ht="27" customHeight="1">
      <c r="A130" s="159" t="s">
        <v>372</v>
      </c>
      <c r="B130" s="160"/>
      <c r="C130" s="156"/>
      <c r="D130" s="160"/>
      <c r="E130" s="157"/>
      <c r="F130" s="156"/>
      <c r="G130" s="320"/>
    </row>
    <row r="131" spans="1:7" ht="27" customHeight="1">
      <c r="A131" s="159" t="s">
        <v>373</v>
      </c>
      <c r="B131" s="160"/>
      <c r="C131" s="156"/>
      <c r="D131" s="160"/>
      <c r="E131" s="157"/>
      <c r="F131" s="156"/>
      <c r="G131" s="320"/>
    </row>
    <row r="132" spans="1:7" ht="27" customHeight="1">
      <c r="A132" s="159" t="s">
        <v>374</v>
      </c>
      <c r="B132" s="160"/>
      <c r="C132" s="156"/>
      <c r="D132" s="160"/>
      <c r="E132" s="157"/>
      <c r="F132" s="156"/>
      <c r="G132" s="320"/>
    </row>
    <row r="133" spans="1:7" ht="27" customHeight="1">
      <c r="A133" s="159" t="s">
        <v>375</v>
      </c>
      <c r="B133" s="160"/>
      <c r="C133" s="156"/>
      <c r="D133" s="160"/>
      <c r="E133" s="157"/>
      <c r="F133" s="156"/>
      <c r="G133" s="320"/>
    </row>
    <row r="134" spans="1:7" ht="27" customHeight="1">
      <c r="A134" s="159" t="s">
        <v>376</v>
      </c>
      <c r="B134" s="160"/>
      <c r="C134" s="156"/>
      <c r="D134" s="160"/>
      <c r="E134" s="157"/>
      <c r="F134" s="156"/>
      <c r="G134" s="320"/>
    </row>
    <row r="135" spans="1:7" ht="27" customHeight="1">
      <c r="A135" s="159" t="s">
        <v>377</v>
      </c>
      <c r="B135" s="160"/>
      <c r="C135" s="156"/>
      <c r="D135" s="160"/>
      <c r="E135" s="157"/>
      <c r="F135" s="156"/>
      <c r="G135" s="320"/>
    </row>
    <row r="136" spans="1:7" ht="27" customHeight="1">
      <c r="A136" s="159" t="s">
        <v>378</v>
      </c>
      <c r="B136" s="158"/>
      <c r="C136" s="156"/>
      <c r="D136" s="160"/>
      <c r="E136" s="324"/>
      <c r="F136" s="156"/>
      <c r="G136" s="320"/>
    </row>
    <row r="137" spans="1:7" ht="27" customHeight="1" thickBot="1">
      <c r="A137" s="155" t="s">
        <v>379</v>
      </c>
      <c r="B137" s="154"/>
      <c r="C137" s="152"/>
      <c r="D137" s="325"/>
      <c r="E137" s="326"/>
      <c r="F137" s="152"/>
      <c r="G137" s="322"/>
    </row>
    <row r="138" spans="1:7" ht="15.75" customHeight="1"/>
  </sheetData>
  <mergeCells count="12">
    <mergeCell ref="A96:G96"/>
    <mergeCell ref="A1:G1"/>
    <mergeCell ref="A47:G47"/>
    <mergeCell ref="B48:G48"/>
    <mergeCell ref="A50:G50"/>
    <mergeCell ref="A93:G93"/>
    <mergeCell ref="B94:G94"/>
    <mergeCell ref="A4:G4"/>
    <mergeCell ref="B2:G2"/>
    <mergeCell ref="A3:G3"/>
    <mergeCell ref="A49:G49"/>
    <mergeCell ref="A95:G95"/>
  </mergeCells>
  <phoneticPr fontId="2"/>
  <dataValidations count="1">
    <dataValidation type="list" allowBlank="1" showInputMessage="1" showErrorMessage="1" sqref="WLP983136:WLP983177 JB6:JB46 SX6:SX46 ACT6:ACT46 AMP6:AMP46 AWL6:AWL46 BGH6:BGH46 BQD6:BQD46 BZZ6:BZZ46 CJV6:CJV46 CTR6:CTR46 DDN6:DDN46 DNJ6:DNJ46 DXF6:DXF46 EHB6:EHB46 EQX6:EQX46 FAT6:FAT46 FKP6:FKP46 FUL6:FUL46 GEH6:GEH46 GOD6:GOD46 GXZ6:GXZ46 HHV6:HHV46 HRR6:HRR46 IBN6:IBN46 ILJ6:ILJ46 IVF6:IVF46 JFB6:JFB46 JOX6:JOX46 JYT6:JYT46 KIP6:KIP46 KSL6:KSL46 LCH6:LCH46 LMD6:LMD46 LVZ6:LVZ46 MFV6:MFV46 MPR6:MPR46 MZN6:MZN46 NJJ6:NJJ46 NTF6:NTF46 ODB6:ODB46 OMX6:OMX46 OWT6:OWT46 PGP6:PGP46 PQL6:PQL46 QAH6:QAH46 QKD6:QKD46 QTZ6:QTZ46 RDV6:RDV46 RNR6:RNR46 RXN6:RXN46 SHJ6:SHJ46 SRF6:SRF46 TBB6:TBB46 TKX6:TKX46 TUT6:TUT46 UEP6:UEP46 UOL6:UOL46 UYH6:UYH46 VID6:VID46 VRZ6:VRZ46 WBV6:WBV46 WLR6:WLR46 WVN6:WVN46 G65538:G65579 JB65538:JB65579 SX65538:SX65579 ACT65538:ACT65579 AMP65538:AMP65579 AWL65538:AWL65579 BGH65538:BGH65579 BQD65538:BQD65579 BZZ65538:BZZ65579 CJV65538:CJV65579 CTR65538:CTR65579 DDN65538:DDN65579 DNJ65538:DNJ65579 DXF65538:DXF65579 EHB65538:EHB65579 EQX65538:EQX65579 FAT65538:FAT65579 FKP65538:FKP65579 FUL65538:FUL65579 GEH65538:GEH65579 GOD65538:GOD65579 GXZ65538:GXZ65579 HHV65538:HHV65579 HRR65538:HRR65579 IBN65538:IBN65579 ILJ65538:ILJ65579 IVF65538:IVF65579 JFB65538:JFB65579 JOX65538:JOX65579 JYT65538:JYT65579 KIP65538:KIP65579 KSL65538:KSL65579 LCH65538:LCH65579 LMD65538:LMD65579 LVZ65538:LVZ65579 MFV65538:MFV65579 MPR65538:MPR65579 MZN65538:MZN65579 NJJ65538:NJJ65579 NTF65538:NTF65579 ODB65538:ODB65579 OMX65538:OMX65579 OWT65538:OWT65579 PGP65538:PGP65579 PQL65538:PQL65579 QAH65538:QAH65579 QKD65538:QKD65579 QTZ65538:QTZ65579 RDV65538:RDV65579 RNR65538:RNR65579 RXN65538:RXN65579 SHJ65538:SHJ65579 SRF65538:SRF65579 TBB65538:TBB65579 TKX65538:TKX65579 TUT65538:TUT65579 UEP65538:UEP65579 UOL65538:UOL65579 UYH65538:UYH65579 VID65538:VID65579 VRZ65538:VRZ65579 WBV65538:WBV65579 WLR65538:WLR65579 WVN65538:WVN65579 G131074:G131115 JB131074:JB131115 SX131074:SX131115 ACT131074:ACT131115 AMP131074:AMP131115 AWL131074:AWL131115 BGH131074:BGH131115 BQD131074:BQD131115 BZZ131074:BZZ131115 CJV131074:CJV131115 CTR131074:CTR131115 DDN131074:DDN131115 DNJ131074:DNJ131115 DXF131074:DXF131115 EHB131074:EHB131115 EQX131074:EQX131115 FAT131074:FAT131115 FKP131074:FKP131115 FUL131074:FUL131115 GEH131074:GEH131115 GOD131074:GOD131115 GXZ131074:GXZ131115 HHV131074:HHV131115 HRR131074:HRR131115 IBN131074:IBN131115 ILJ131074:ILJ131115 IVF131074:IVF131115 JFB131074:JFB131115 JOX131074:JOX131115 JYT131074:JYT131115 KIP131074:KIP131115 KSL131074:KSL131115 LCH131074:LCH131115 LMD131074:LMD131115 LVZ131074:LVZ131115 MFV131074:MFV131115 MPR131074:MPR131115 MZN131074:MZN131115 NJJ131074:NJJ131115 NTF131074:NTF131115 ODB131074:ODB131115 OMX131074:OMX131115 OWT131074:OWT131115 PGP131074:PGP131115 PQL131074:PQL131115 QAH131074:QAH131115 QKD131074:QKD131115 QTZ131074:QTZ131115 RDV131074:RDV131115 RNR131074:RNR131115 RXN131074:RXN131115 SHJ131074:SHJ131115 SRF131074:SRF131115 TBB131074:TBB131115 TKX131074:TKX131115 TUT131074:TUT131115 UEP131074:UEP131115 UOL131074:UOL131115 UYH131074:UYH131115 VID131074:VID131115 VRZ131074:VRZ131115 WBV131074:WBV131115 WLR131074:WLR131115 WVN131074:WVN131115 G196610:G196651 JB196610:JB196651 SX196610:SX196651 ACT196610:ACT196651 AMP196610:AMP196651 AWL196610:AWL196651 BGH196610:BGH196651 BQD196610:BQD196651 BZZ196610:BZZ196651 CJV196610:CJV196651 CTR196610:CTR196651 DDN196610:DDN196651 DNJ196610:DNJ196651 DXF196610:DXF196651 EHB196610:EHB196651 EQX196610:EQX196651 FAT196610:FAT196651 FKP196610:FKP196651 FUL196610:FUL196651 GEH196610:GEH196651 GOD196610:GOD196651 GXZ196610:GXZ196651 HHV196610:HHV196651 HRR196610:HRR196651 IBN196610:IBN196651 ILJ196610:ILJ196651 IVF196610:IVF196651 JFB196610:JFB196651 JOX196610:JOX196651 JYT196610:JYT196651 KIP196610:KIP196651 KSL196610:KSL196651 LCH196610:LCH196651 LMD196610:LMD196651 LVZ196610:LVZ196651 MFV196610:MFV196651 MPR196610:MPR196651 MZN196610:MZN196651 NJJ196610:NJJ196651 NTF196610:NTF196651 ODB196610:ODB196651 OMX196610:OMX196651 OWT196610:OWT196651 PGP196610:PGP196651 PQL196610:PQL196651 QAH196610:QAH196651 QKD196610:QKD196651 QTZ196610:QTZ196651 RDV196610:RDV196651 RNR196610:RNR196651 RXN196610:RXN196651 SHJ196610:SHJ196651 SRF196610:SRF196651 TBB196610:TBB196651 TKX196610:TKX196651 TUT196610:TUT196651 UEP196610:UEP196651 UOL196610:UOL196651 UYH196610:UYH196651 VID196610:VID196651 VRZ196610:VRZ196651 WBV196610:WBV196651 WLR196610:WLR196651 WVN196610:WVN196651 G262146:G262187 JB262146:JB262187 SX262146:SX262187 ACT262146:ACT262187 AMP262146:AMP262187 AWL262146:AWL262187 BGH262146:BGH262187 BQD262146:BQD262187 BZZ262146:BZZ262187 CJV262146:CJV262187 CTR262146:CTR262187 DDN262146:DDN262187 DNJ262146:DNJ262187 DXF262146:DXF262187 EHB262146:EHB262187 EQX262146:EQX262187 FAT262146:FAT262187 FKP262146:FKP262187 FUL262146:FUL262187 GEH262146:GEH262187 GOD262146:GOD262187 GXZ262146:GXZ262187 HHV262146:HHV262187 HRR262146:HRR262187 IBN262146:IBN262187 ILJ262146:ILJ262187 IVF262146:IVF262187 JFB262146:JFB262187 JOX262146:JOX262187 JYT262146:JYT262187 KIP262146:KIP262187 KSL262146:KSL262187 LCH262146:LCH262187 LMD262146:LMD262187 LVZ262146:LVZ262187 MFV262146:MFV262187 MPR262146:MPR262187 MZN262146:MZN262187 NJJ262146:NJJ262187 NTF262146:NTF262187 ODB262146:ODB262187 OMX262146:OMX262187 OWT262146:OWT262187 PGP262146:PGP262187 PQL262146:PQL262187 QAH262146:QAH262187 QKD262146:QKD262187 QTZ262146:QTZ262187 RDV262146:RDV262187 RNR262146:RNR262187 RXN262146:RXN262187 SHJ262146:SHJ262187 SRF262146:SRF262187 TBB262146:TBB262187 TKX262146:TKX262187 TUT262146:TUT262187 UEP262146:UEP262187 UOL262146:UOL262187 UYH262146:UYH262187 VID262146:VID262187 VRZ262146:VRZ262187 WBV262146:WBV262187 WLR262146:WLR262187 WVN262146:WVN262187 G327682:G327723 JB327682:JB327723 SX327682:SX327723 ACT327682:ACT327723 AMP327682:AMP327723 AWL327682:AWL327723 BGH327682:BGH327723 BQD327682:BQD327723 BZZ327682:BZZ327723 CJV327682:CJV327723 CTR327682:CTR327723 DDN327682:DDN327723 DNJ327682:DNJ327723 DXF327682:DXF327723 EHB327682:EHB327723 EQX327682:EQX327723 FAT327682:FAT327723 FKP327682:FKP327723 FUL327682:FUL327723 GEH327682:GEH327723 GOD327682:GOD327723 GXZ327682:GXZ327723 HHV327682:HHV327723 HRR327682:HRR327723 IBN327682:IBN327723 ILJ327682:ILJ327723 IVF327682:IVF327723 JFB327682:JFB327723 JOX327682:JOX327723 JYT327682:JYT327723 KIP327682:KIP327723 KSL327682:KSL327723 LCH327682:LCH327723 LMD327682:LMD327723 LVZ327682:LVZ327723 MFV327682:MFV327723 MPR327682:MPR327723 MZN327682:MZN327723 NJJ327682:NJJ327723 NTF327682:NTF327723 ODB327682:ODB327723 OMX327682:OMX327723 OWT327682:OWT327723 PGP327682:PGP327723 PQL327682:PQL327723 QAH327682:QAH327723 QKD327682:QKD327723 QTZ327682:QTZ327723 RDV327682:RDV327723 RNR327682:RNR327723 RXN327682:RXN327723 SHJ327682:SHJ327723 SRF327682:SRF327723 TBB327682:TBB327723 TKX327682:TKX327723 TUT327682:TUT327723 UEP327682:UEP327723 UOL327682:UOL327723 UYH327682:UYH327723 VID327682:VID327723 VRZ327682:VRZ327723 WBV327682:WBV327723 WLR327682:WLR327723 WVN327682:WVN327723 G393218:G393259 JB393218:JB393259 SX393218:SX393259 ACT393218:ACT393259 AMP393218:AMP393259 AWL393218:AWL393259 BGH393218:BGH393259 BQD393218:BQD393259 BZZ393218:BZZ393259 CJV393218:CJV393259 CTR393218:CTR393259 DDN393218:DDN393259 DNJ393218:DNJ393259 DXF393218:DXF393259 EHB393218:EHB393259 EQX393218:EQX393259 FAT393218:FAT393259 FKP393218:FKP393259 FUL393218:FUL393259 GEH393218:GEH393259 GOD393218:GOD393259 GXZ393218:GXZ393259 HHV393218:HHV393259 HRR393218:HRR393259 IBN393218:IBN393259 ILJ393218:ILJ393259 IVF393218:IVF393259 JFB393218:JFB393259 JOX393218:JOX393259 JYT393218:JYT393259 KIP393218:KIP393259 KSL393218:KSL393259 LCH393218:LCH393259 LMD393218:LMD393259 LVZ393218:LVZ393259 MFV393218:MFV393259 MPR393218:MPR393259 MZN393218:MZN393259 NJJ393218:NJJ393259 NTF393218:NTF393259 ODB393218:ODB393259 OMX393218:OMX393259 OWT393218:OWT393259 PGP393218:PGP393259 PQL393218:PQL393259 QAH393218:QAH393259 QKD393218:QKD393259 QTZ393218:QTZ393259 RDV393218:RDV393259 RNR393218:RNR393259 RXN393218:RXN393259 SHJ393218:SHJ393259 SRF393218:SRF393259 TBB393218:TBB393259 TKX393218:TKX393259 TUT393218:TUT393259 UEP393218:UEP393259 UOL393218:UOL393259 UYH393218:UYH393259 VID393218:VID393259 VRZ393218:VRZ393259 WBV393218:WBV393259 WLR393218:WLR393259 WVN393218:WVN393259 G458754:G458795 JB458754:JB458795 SX458754:SX458795 ACT458754:ACT458795 AMP458754:AMP458795 AWL458754:AWL458795 BGH458754:BGH458795 BQD458754:BQD458795 BZZ458754:BZZ458795 CJV458754:CJV458795 CTR458754:CTR458795 DDN458754:DDN458795 DNJ458754:DNJ458795 DXF458754:DXF458795 EHB458754:EHB458795 EQX458754:EQX458795 FAT458754:FAT458795 FKP458754:FKP458795 FUL458754:FUL458795 GEH458754:GEH458795 GOD458754:GOD458795 GXZ458754:GXZ458795 HHV458754:HHV458795 HRR458754:HRR458795 IBN458754:IBN458795 ILJ458754:ILJ458795 IVF458754:IVF458795 JFB458754:JFB458795 JOX458754:JOX458795 JYT458754:JYT458795 KIP458754:KIP458795 KSL458754:KSL458795 LCH458754:LCH458795 LMD458754:LMD458795 LVZ458754:LVZ458795 MFV458754:MFV458795 MPR458754:MPR458795 MZN458754:MZN458795 NJJ458754:NJJ458795 NTF458754:NTF458795 ODB458754:ODB458795 OMX458754:OMX458795 OWT458754:OWT458795 PGP458754:PGP458795 PQL458754:PQL458795 QAH458754:QAH458795 QKD458754:QKD458795 QTZ458754:QTZ458795 RDV458754:RDV458795 RNR458754:RNR458795 RXN458754:RXN458795 SHJ458754:SHJ458795 SRF458754:SRF458795 TBB458754:TBB458795 TKX458754:TKX458795 TUT458754:TUT458795 UEP458754:UEP458795 UOL458754:UOL458795 UYH458754:UYH458795 VID458754:VID458795 VRZ458754:VRZ458795 WBV458754:WBV458795 WLR458754:WLR458795 WVN458754:WVN458795 G524290:G524331 JB524290:JB524331 SX524290:SX524331 ACT524290:ACT524331 AMP524290:AMP524331 AWL524290:AWL524331 BGH524290:BGH524331 BQD524290:BQD524331 BZZ524290:BZZ524331 CJV524290:CJV524331 CTR524290:CTR524331 DDN524290:DDN524331 DNJ524290:DNJ524331 DXF524290:DXF524331 EHB524290:EHB524331 EQX524290:EQX524331 FAT524290:FAT524331 FKP524290:FKP524331 FUL524290:FUL524331 GEH524290:GEH524331 GOD524290:GOD524331 GXZ524290:GXZ524331 HHV524290:HHV524331 HRR524290:HRR524331 IBN524290:IBN524331 ILJ524290:ILJ524331 IVF524290:IVF524331 JFB524290:JFB524331 JOX524290:JOX524331 JYT524290:JYT524331 KIP524290:KIP524331 KSL524290:KSL524331 LCH524290:LCH524331 LMD524290:LMD524331 LVZ524290:LVZ524331 MFV524290:MFV524331 MPR524290:MPR524331 MZN524290:MZN524331 NJJ524290:NJJ524331 NTF524290:NTF524331 ODB524290:ODB524331 OMX524290:OMX524331 OWT524290:OWT524331 PGP524290:PGP524331 PQL524290:PQL524331 QAH524290:QAH524331 QKD524290:QKD524331 QTZ524290:QTZ524331 RDV524290:RDV524331 RNR524290:RNR524331 RXN524290:RXN524331 SHJ524290:SHJ524331 SRF524290:SRF524331 TBB524290:TBB524331 TKX524290:TKX524331 TUT524290:TUT524331 UEP524290:UEP524331 UOL524290:UOL524331 UYH524290:UYH524331 VID524290:VID524331 VRZ524290:VRZ524331 WBV524290:WBV524331 WLR524290:WLR524331 WVN524290:WVN524331 G589826:G589867 JB589826:JB589867 SX589826:SX589867 ACT589826:ACT589867 AMP589826:AMP589867 AWL589826:AWL589867 BGH589826:BGH589867 BQD589826:BQD589867 BZZ589826:BZZ589867 CJV589826:CJV589867 CTR589826:CTR589867 DDN589826:DDN589867 DNJ589826:DNJ589867 DXF589826:DXF589867 EHB589826:EHB589867 EQX589826:EQX589867 FAT589826:FAT589867 FKP589826:FKP589867 FUL589826:FUL589867 GEH589826:GEH589867 GOD589826:GOD589867 GXZ589826:GXZ589867 HHV589826:HHV589867 HRR589826:HRR589867 IBN589826:IBN589867 ILJ589826:ILJ589867 IVF589826:IVF589867 JFB589826:JFB589867 JOX589826:JOX589867 JYT589826:JYT589867 KIP589826:KIP589867 KSL589826:KSL589867 LCH589826:LCH589867 LMD589826:LMD589867 LVZ589826:LVZ589867 MFV589826:MFV589867 MPR589826:MPR589867 MZN589826:MZN589867 NJJ589826:NJJ589867 NTF589826:NTF589867 ODB589826:ODB589867 OMX589826:OMX589867 OWT589826:OWT589867 PGP589826:PGP589867 PQL589826:PQL589867 QAH589826:QAH589867 QKD589826:QKD589867 QTZ589826:QTZ589867 RDV589826:RDV589867 RNR589826:RNR589867 RXN589826:RXN589867 SHJ589826:SHJ589867 SRF589826:SRF589867 TBB589826:TBB589867 TKX589826:TKX589867 TUT589826:TUT589867 UEP589826:UEP589867 UOL589826:UOL589867 UYH589826:UYH589867 VID589826:VID589867 VRZ589826:VRZ589867 WBV589826:WBV589867 WLR589826:WLR589867 WVN589826:WVN589867 G655362:G655403 JB655362:JB655403 SX655362:SX655403 ACT655362:ACT655403 AMP655362:AMP655403 AWL655362:AWL655403 BGH655362:BGH655403 BQD655362:BQD655403 BZZ655362:BZZ655403 CJV655362:CJV655403 CTR655362:CTR655403 DDN655362:DDN655403 DNJ655362:DNJ655403 DXF655362:DXF655403 EHB655362:EHB655403 EQX655362:EQX655403 FAT655362:FAT655403 FKP655362:FKP655403 FUL655362:FUL655403 GEH655362:GEH655403 GOD655362:GOD655403 GXZ655362:GXZ655403 HHV655362:HHV655403 HRR655362:HRR655403 IBN655362:IBN655403 ILJ655362:ILJ655403 IVF655362:IVF655403 JFB655362:JFB655403 JOX655362:JOX655403 JYT655362:JYT655403 KIP655362:KIP655403 KSL655362:KSL655403 LCH655362:LCH655403 LMD655362:LMD655403 LVZ655362:LVZ655403 MFV655362:MFV655403 MPR655362:MPR655403 MZN655362:MZN655403 NJJ655362:NJJ655403 NTF655362:NTF655403 ODB655362:ODB655403 OMX655362:OMX655403 OWT655362:OWT655403 PGP655362:PGP655403 PQL655362:PQL655403 QAH655362:QAH655403 QKD655362:QKD655403 QTZ655362:QTZ655403 RDV655362:RDV655403 RNR655362:RNR655403 RXN655362:RXN655403 SHJ655362:SHJ655403 SRF655362:SRF655403 TBB655362:TBB655403 TKX655362:TKX655403 TUT655362:TUT655403 UEP655362:UEP655403 UOL655362:UOL655403 UYH655362:UYH655403 VID655362:VID655403 VRZ655362:VRZ655403 WBV655362:WBV655403 WLR655362:WLR655403 WVN655362:WVN655403 G720898:G720939 JB720898:JB720939 SX720898:SX720939 ACT720898:ACT720939 AMP720898:AMP720939 AWL720898:AWL720939 BGH720898:BGH720939 BQD720898:BQD720939 BZZ720898:BZZ720939 CJV720898:CJV720939 CTR720898:CTR720939 DDN720898:DDN720939 DNJ720898:DNJ720939 DXF720898:DXF720939 EHB720898:EHB720939 EQX720898:EQX720939 FAT720898:FAT720939 FKP720898:FKP720939 FUL720898:FUL720939 GEH720898:GEH720939 GOD720898:GOD720939 GXZ720898:GXZ720939 HHV720898:HHV720939 HRR720898:HRR720939 IBN720898:IBN720939 ILJ720898:ILJ720939 IVF720898:IVF720939 JFB720898:JFB720939 JOX720898:JOX720939 JYT720898:JYT720939 KIP720898:KIP720939 KSL720898:KSL720939 LCH720898:LCH720939 LMD720898:LMD720939 LVZ720898:LVZ720939 MFV720898:MFV720939 MPR720898:MPR720939 MZN720898:MZN720939 NJJ720898:NJJ720939 NTF720898:NTF720939 ODB720898:ODB720939 OMX720898:OMX720939 OWT720898:OWT720939 PGP720898:PGP720939 PQL720898:PQL720939 QAH720898:QAH720939 QKD720898:QKD720939 QTZ720898:QTZ720939 RDV720898:RDV720939 RNR720898:RNR720939 RXN720898:RXN720939 SHJ720898:SHJ720939 SRF720898:SRF720939 TBB720898:TBB720939 TKX720898:TKX720939 TUT720898:TUT720939 UEP720898:UEP720939 UOL720898:UOL720939 UYH720898:UYH720939 VID720898:VID720939 VRZ720898:VRZ720939 WBV720898:WBV720939 WLR720898:WLR720939 WVN720898:WVN720939 G786434:G786475 JB786434:JB786475 SX786434:SX786475 ACT786434:ACT786475 AMP786434:AMP786475 AWL786434:AWL786475 BGH786434:BGH786475 BQD786434:BQD786475 BZZ786434:BZZ786475 CJV786434:CJV786475 CTR786434:CTR786475 DDN786434:DDN786475 DNJ786434:DNJ786475 DXF786434:DXF786475 EHB786434:EHB786475 EQX786434:EQX786475 FAT786434:FAT786475 FKP786434:FKP786475 FUL786434:FUL786475 GEH786434:GEH786475 GOD786434:GOD786475 GXZ786434:GXZ786475 HHV786434:HHV786475 HRR786434:HRR786475 IBN786434:IBN786475 ILJ786434:ILJ786475 IVF786434:IVF786475 JFB786434:JFB786475 JOX786434:JOX786475 JYT786434:JYT786475 KIP786434:KIP786475 KSL786434:KSL786475 LCH786434:LCH786475 LMD786434:LMD786475 LVZ786434:LVZ786475 MFV786434:MFV786475 MPR786434:MPR786475 MZN786434:MZN786475 NJJ786434:NJJ786475 NTF786434:NTF786475 ODB786434:ODB786475 OMX786434:OMX786475 OWT786434:OWT786475 PGP786434:PGP786475 PQL786434:PQL786475 QAH786434:QAH786475 QKD786434:QKD786475 QTZ786434:QTZ786475 RDV786434:RDV786475 RNR786434:RNR786475 RXN786434:RXN786475 SHJ786434:SHJ786475 SRF786434:SRF786475 TBB786434:TBB786475 TKX786434:TKX786475 TUT786434:TUT786475 UEP786434:UEP786475 UOL786434:UOL786475 UYH786434:UYH786475 VID786434:VID786475 VRZ786434:VRZ786475 WBV786434:WBV786475 WLR786434:WLR786475 WVN786434:WVN786475 G851970:G852011 JB851970:JB852011 SX851970:SX852011 ACT851970:ACT852011 AMP851970:AMP852011 AWL851970:AWL852011 BGH851970:BGH852011 BQD851970:BQD852011 BZZ851970:BZZ852011 CJV851970:CJV852011 CTR851970:CTR852011 DDN851970:DDN852011 DNJ851970:DNJ852011 DXF851970:DXF852011 EHB851970:EHB852011 EQX851970:EQX852011 FAT851970:FAT852011 FKP851970:FKP852011 FUL851970:FUL852011 GEH851970:GEH852011 GOD851970:GOD852011 GXZ851970:GXZ852011 HHV851970:HHV852011 HRR851970:HRR852011 IBN851970:IBN852011 ILJ851970:ILJ852011 IVF851970:IVF852011 JFB851970:JFB852011 JOX851970:JOX852011 JYT851970:JYT852011 KIP851970:KIP852011 KSL851970:KSL852011 LCH851970:LCH852011 LMD851970:LMD852011 LVZ851970:LVZ852011 MFV851970:MFV852011 MPR851970:MPR852011 MZN851970:MZN852011 NJJ851970:NJJ852011 NTF851970:NTF852011 ODB851970:ODB852011 OMX851970:OMX852011 OWT851970:OWT852011 PGP851970:PGP852011 PQL851970:PQL852011 QAH851970:QAH852011 QKD851970:QKD852011 QTZ851970:QTZ852011 RDV851970:RDV852011 RNR851970:RNR852011 RXN851970:RXN852011 SHJ851970:SHJ852011 SRF851970:SRF852011 TBB851970:TBB852011 TKX851970:TKX852011 TUT851970:TUT852011 UEP851970:UEP852011 UOL851970:UOL852011 UYH851970:UYH852011 VID851970:VID852011 VRZ851970:VRZ852011 WBV851970:WBV852011 WLR851970:WLR852011 WVN851970:WVN852011 G917506:G917547 JB917506:JB917547 SX917506:SX917547 ACT917506:ACT917547 AMP917506:AMP917547 AWL917506:AWL917547 BGH917506:BGH917547 BQD917506:BQD917547 BZZ917506:BZZ917547 CJV917506:CJV917547 CTR917506:CTR917547 DDN917506:DDN917547 DNJ917506:DNJ917547 DXF917506:DXF917547 EHB917506:EHB917547 EQX917506:EQX917547 FAT917506:FAT917547 FKP917506:FKP917547 FUL917506:FUL917547 GEH917506:GEH917547 GOD917506:GOD917547 GXZ917506:GXZ917547 HHV917506:HHV917547 HRR917506:HRR917547 IBN917506:IBN917547 ILJ917506:ILJ917547 IVF917506:IVF917547 JFB917506:JFB917547 JOX917506:JOX917547 JYT917506:JYT917547 KIP917506:KIP917547 KSL917506:KSL917547 LCH917506:LCH917547 LMD917506:LMD917547 LVZ917506:LVZ917547 MFV917506:MFV917547 MPR917506:MPR917547 MZN917506:MZN917547 NJJ917506:NJJ917547 NTF917506:NTF917547 ODB917506:ODB917547 OMX917506:OMX917547 OWT917506:OWT917547 PGP917506:PGP917547 PQL917506:PQL917547 QAH917506:QAH917547 QKD917506:QKD917547 QTZ917506:QTZ917547 RDV917506:RDV917547 RNR917506:RNR917547 RXN917506:RXN917547 SHJ917506:SHJ917547 SRF917506:SRF917547 TBB917506:TBB917547 TKX917506:TKX917547 TUT917506:TUT917547 UEP917506:UEP917547 UOL917506:UOL917547 UYH917506:UYH917547 VID917506:VID917547 VRZ917506:VRZ917547 WBV917506:WBV917547 WLR917506:WLR917547 WVN917506:WVN917547 G983042:G983083 JB983042:JB983083 SX983042:SX983083 ACT983042:ACT983083 AMP983042:AMP983083 AWL983042:AWL983083 BGH983042:BGH983083 BQD983042:BQD983083 BZZ983042:BZZ983083 CJV983042:CJV983083 CTR983042:CTR983083 DDN983042:DDN983083 DNJ983042:DNJ983083 DXF983042:DXF983083 EHB983042:EHB983083 EQX983042:EQX983083 FAT983042:FAT983083 FKP983042:FKP983083 FUL983042:FUL983083 GEH983042:GEH983083 GOD983042:GOD983083 GXZ983042:GXZ983083 HHV983042:HHV983083 HRR983042:HRR983083 IBN983042:IBN983083 ILJ983042:ILJ983083 IVF983042:IVF983083 JFB983042:JFB983083 JOX983042:JOX983083 JYT983042:JYT983083 KIP983042:KIP983083 KSL983042:KSL983083 LCH983042:LCH983083 LMD983042:LMD983083 LVZ983042:LVZ983083 MFV983042:MFV983083 MPR983042:MPR983083 MZN983042:MZN983083 NJJ983042:NJJ983083 NTF983042:NTF983083 ODB983042:ODB983083 OMX983042:OMX983083 OWT983042:OWT983083 PGP983042:PGP983083 PQL983042:PQL983083 QAH983042:QAH983083 QKD983042:QKD983083 QTZ983042:QTZ983083 RDV983042:RDV983083 RNR983042:RNR983083 RXN983042:RXN983083 SHJ983042:SHJ983083 SRF983042:SRF983083 TBB983042:TBB983083 TKX983042:TKX983083 TUT983042:TUT983083 UEP983042:UEP983083 UOL983042:UOL983083 UYH983042:UYH983083 VID983042:VID983083 VRZ983042:VRZ983083 WBV983042:WBV983083 WLR983042:WLR983083 WVN983042:WVN983083 C52:C92 JB52:JB92 SX52:SX92 ACT52:ACT92 AMP52:AMP92 AWL52:AWL92 BGH52:BGH92 BQD52:BQD92 BZZ52:BZZ92 CJV52:CJV92 CTR52:CTR92 DDN52:DDN92 DNJ52:DNJ92 DXF52:DXF92 EHB52:EHB92 EQX52:EQX92 FAT52:FAT92 FKP52:FKP92 FUL52:FUL92 GEH52:GEH92 GOD52:GOD92 GXZ52:GXZ92 HHV52:HHV92 HRR52:HRR92 IBN52:IBN92 ILJ52:ILJ92 IVF52:IVF92 JFB52:JFB92 JOX52:JOX92 JYT52:JYT92 KIP52:KIP92 KSL52:KSL92 LCH52:LCH92 LMD52:LMD92 LVZ52:LVZ92 MFV52:MFV92 MPR52:MPR92 MZN52:MZN92 NJJ52:NJJ92 NTF52:NTF92 ODB52:ODB92 OMX52:OMX92 OWT52:OWT92 PGP52:PGP92 PQL52:PQL92 QAH52:QAH92 QKD52:QKD92 QTZ52:QTZ92 RDV52:RDV92 RNR52:RNR92 RXN52:RXN92 SHJ52:SHJ92 SRF52:SRF92 TBB52:TBB92 TKX52:TKX92 TUT52:TUT92 UEP52:UEP92 UOL52:UOL92 UYH52:UYH92 VID52:VID92 VRZ52:VRZ92 WBV52:WBV92 WLR52:WLR92 WVN52:WVN92 G65585:G65626 JB65585:JB65626 SX65585:SX65626 ACT65585:ACT65626 AMP65585:AMP65626 AWL65585:AWL65626 BGH65585:BGH65626 BQD65585:BQD65626 BZZ65585:BZZ65626 CJV65585:CJV65626 CTR65585:CTR65626 DDN65585:DDN65626 DNJ65585:DNJ65626 DXF65585:DXF65626 EHB65585:EHB65626 EQX65585:EQX65626 FAT65585:FAT65626 FKP65585:FKP65626 FUL65585:FUL65626 GEH65585:GEH65626 GOD65585:GOD65626 GXZ65585:GXZ65626 HHV65585:HHV65626 HRR65585:HRR65626 IBN65585:IBN65626 ILJ65585:ILJ65626 IVF65585:IVF65626 JFB65585:JFB65626 JOX65585:JOX65626 JYT65585:JYT65626 KIP65585:KIP65626 KSL65585:KSL65626 LCH65585:LCH65626 LMD65585:LMD65626 LVZ65585:LVZ65626 MFV65585:MFV65626 MPR65585:MPR65626 MZN65585:MZN65626 NJJ65585:NJJ65626 NTF65585:NTF65626 ODB65585:ODB65626 OMX65585:OMX65626 OWT65585:OWT65626 PGP65585:PGP65626 PQL65585:PQL65626 QAH65585:QAH65626 QKD65585:QKD65626 QTZ65585:QTZ65626 RDV65585:RDV65626 RNR65585:RNR65626 RXN65585:RXN65626 SHJ65585:SHJ65626 SRF65585:SRF65626 TBB65585:TBB65626 TKX65585:TKX65626 TUT65585:TUT65626 UEP65585:UEP65626 UOL65585:UOL65626 UYH65585:UYH65626 VID65585:VID65626 VRZ65585:VRZ65626 WBV65585:WBV65626 WLR65585:WLR65626 WVN65585:WVN65626 G131121:G131162 JB131121:JB131162 SX131121:SX131162 ACT131121:ACT131162 AMP131121:AMP131162 AWL131121:AWL131162 BGH131121:BGH131162 BQD131121:BQD131162 BZZ131121:BZZ131162 CJV131121:CJV131162 CTR131121:CTR131162 DDN131121:DDN131162 DNJ131121:DNJ131162 DXF131121:DXF131162 EHB131121:EHB131162 EQX131121:EQX131162 FAT131121:FAT131162 FKP131121:FKP131162 FUL131121:FUL131162 GEH131121:GEH131162 GOD131121:GOD131162 GXZ131121:GXZ131162 HHV131121:HHV131162 HRR131121:HRR131162 IBN131121:IBN131162 ILJ131121:ILJ131162 IVF131121:IVF131162 JFB131121:JFB131162 JOX131121:JOX131162 JYT131121:JYT131162 KIP131121:KIP131162 KSL131121:KSL131162 LCH131121:LCH131162 LMD131121:LMD131162 LVZ131121:LVZ131162 MFV131121:MFV131162 MPR131121:MPR131162 MZN131121:MZN131162 NJJ131121:NJJ131162 NTF131121:NTF131162 ODB131121:ODB131162 OMX131121:OMX131162 OWT131121:OWT131162 PGP131121:PGP131162 PQL131121:PQL131162 QAH131121:QAH131162 QKD131121:QKD131162 QTZ131121:QTZ131162 RDV131121:RDV131162 RNR131121:RNR131162 RXN131121:RXN131162 SHJ131121:SHJ131162 SRF131121:SRF131162 TBB131121:TBB131162 TKX131121:TKX131162 TUT131121:TUT131162 UEP131121:UEP131162 UOL131121:UOL131162 UYH131121:UYH131162 VID131121:VID131162 VRZ131121:VRZ131162 WBV131121:WBV131162 WLR131121:WLR131162 WVN131121:WVN131162 G196657:G196698 JB196657:JB196698 SX196657:SX196698 ACT196657:ACT196698 AMP196657:AMP196698 AWL196657:AWL196698 BGH196657:BGH196698 BQD196657:BQD196698 BZZ196657:BZZ196698 CJV196657:CJV196698 CTR196657:CTR196698 DDN196657:DDN196698 DNJ196657:DNJ196698 DXF196657:DXF196698 EHB196657:EHB196698 EQX196657:EQX196698 FAT196657:FAT196698 FKP196657:FKP196698 FUL196657:FUL196698 GEH196657:GEH196698 GOD196657:GOD196698 GXZ196657:GXZ196698 HHV196657:HHV196698 HRR196657:HRR196698 IBN196657:IBN196698 ILJ196657:ILJ196698 IVF196657:IVF196698 JFB196657:JFB196698 JOX196657:JOX196698 JYT196657:JYT196698 KIP196657:KIP196698 KSL196657:KSL196698 LCH196657:LCH196698 LMD196657:LMD196698 LVZ196657:LVZ196698 MFV196657:MFV196698 MPR196657:MPR196698 MZN196657:MZN196698 NJJ196657:NJJ196698 NTF196657:NTF196698 ODB196657:ODB196698 OMX196657:OMX196698 OWT196657:OWT196698 PGP196657:PGP196698 PQL196657:PQL196698 QAH196657:QAH196698 QKD196657:QKD196698 QTZ196657:QTZ196698 RDV196657:RDV196698 RNR196657:RNR196698 RXN196657:RXN196698 SHJ196657:SHJ196698 SRF196657:SRF196698 TBB196657:TBB196698 TKX196657:TKX196698 TUT196657:TUT196698 UEP196657:UEP196698 UOL196657:UOL196698 UYH196657:UYH196698 VID196657:VID196698 VRZ196657:VRZ196698 WBV196657:WBV196698 WLR196657:WLR196698 WVN196657:WVN196698 G262193:G262234 JB262193:JB262234 SX262193:SX262234 ACT262193:ACT262234 AMP262193:AMP262234 AWL262193:AWL262234 BGH262193:BGH262234 BQD262193:BQD262234 BZZ262193:BZZ262234 CJV262193:CJV262234 CTR262193:CTR262234 DDN262193:DDN262234 DNJ262193:DNJ262234 DXF262193:DXF262234 EHB262193:EHB262234 EQX262193:EQX262234 FAT262193:FAT262234 FKP262193:FKP262234 FUL262193:FUL262234 GEH262193:GEH262234 GOD262193:GOD262234 GXZ262193:GXZ262234 HHV262193:HHV262234 HRR262193:HRR262234 IBN262193:IBN262234 ILJ262193:ILJ262234 IVF262193:IVF262234 JFB262193:JFB262234 JOX262193:JOX262234 JYT262193:JYT262234 KIP262193:KIP262234 KSL262193:KSL262234 LCH262193:LCH262234 LMD262193:LMD262234 LVZ262193:LVZ262234 MFV262193:MFV262234 MPR262193:MPR262234 MZN262193:MZN262234 NJJ262193:NJJ262234 NTF262193:NTF262234 ODB262193:ODB262234 OMX262193:OMX262234 OWT262193:OWT262234 PGP262193:PGP262234 PQL262193:PQL262234 QAH262193:QAH262234 QKD262193:QKD262234 QTZ262193:QTZ262234 RDV262193:RDV262234 RNR262193:RNR262234 RXN262193:RXN262234 SHJ262193:SHJ262234 SRF262193:SRF262234 TBB262193:TBB262234 TKX262193:TKX262234 TUT262193:TUT262234 UEP262193:UEP262234 UOL262193:UOL262234 UYH262193:UYH262234 VID262193:VID262234 VRZ262193:VRZ262234 WBV262193:WBV262234 WLR262193:WLR262234 WVN262193:WVN262234 G327729:G327770 JB327729:JB327770 SX327729:SX327770 ACT327729:ACT327770 AMP327729:AMP327770 AWL327729:AWL327770 BGH327729:BGH327770 BQD327729:BQD327770 BZZ327729:BZZ327770 CJV327729:CJV327770 CTR327729:CTR327770 DDN327729:DDN327770 DNJ327729:DNJ327770 DXF327729:DXF327770 EHB327729:EHB327770 EQX327729:EQX327770 FAT327729:FAT327770 FKP327729:FKP327770 FUL327729:FUL327770 GEH327729:GEH327770 GOD327729:GOD327770 GXZ327729:GXZ327770 HHV327729:HHV327770 HRR327729:HRR327770 IBN327729:IBN327770 ILJ327729:ILJ327770 IVF327729:IVF327770 JFB327729:JFB327770 JOX327729:JOX327770 JYT327729:JYT327770 KIP327729:KIP327770 KSL327729:KSL327770 LCH327729:LCH327770 LMD327729:LMD327770 LVZ327729:LVZ327770 MFV327729:MFV327770 MPR327729:MPR327770 MZN327729:MZN327770 NJJ327729:NJJ327770 NTF327729:NTF327770 ODB327729:ODB327770 OMX327729:OMX327770 OWT327729:OWT327770 PGP327729:PGP327770 PQL327729:PQL327770 QAH327729:QAH327770 QKD327729:QKD327770 QTZ327729:QTZ327770 RDV327729:RDV327770 RNR327729:RNR327770 RXN327729:RXN327770 SHJ327729:SHJ327770 SRF327729:SRF327770 TBB327729:TBB327770 TKX327729:TKX327770 TUT327729:TUT327770 UEP327729:UEP327770 UOL327729:UOL327770 UYH327729:UYH327770 VID327729:VID327770 VRZ327729:VRZ327770 WBV327729:WBV327770 WLR327729:WLR327770 WVN327729:WVN327770 G393265:G393306 JB393265:JB393306 SX393265:SX393306 ACT393265:ACT393306 AMP393265:AMP393306 AWL393265:AWL393306 BGH393265:BGH393306 BQD393265:BQD393306 BZZ393265:BZZ393306 CJV393265:CJV393306 CTR393265:CTR393306 DDN393265:DDN393306 DNJ393265:DNJ393306 DXF393265:DXF393306 EHB393265:EHB393306 EQX393265:EQX393306 FAT393265:FAT393306 FKP393265:FKP393306 FUL393265:FUL393306 GEH393265:GEH393306 GOD393265:GOD393306 GXZ393265:GXZ393306 HHV393265:HHV393306 HRR393265:HRR393306 IBN393265:IBN393306 ILJ393265:ILJ393306 IVF393265:IVF393306 JFB393265:JFB393306 JOX393265:JOX393306 JYT393265:JYT393306 KIP393265:KIP393306 KSL393265:KSL393306 LCH393265:LCH393306 LMD393265:LMD393306 LVZ393265:LVZ393306 MFV393265:MFV393306 MPR393265:MPR393306 MZN393265:MZN393306 NJJ393265:NJJ393306 NTF393265:NTF393306 ODB393265:ODB393306 OMX393265:OMX393306 OWT393265:OWT393306 PGP393265:PGP393306 PQL393265:PQL393306 QAH393265:QAH393306 QKD393265:QKD393306 QTZ393265:QTZ393306 RDV393265:RDV393306 RNR393265:RNR393306 RXN393265:RXN393306 SHJ393265:SHJ393306 SRF393265:SRF393306 TBB393265:TBB393306 TKX393265:TKX393306 TUT393265:TUT393306 UEP393265:UEP393306 UOL393265:UOL393306 UYH393265:UYH393306 VID393265:VID393306 VRZ393265:VRZ393306 WBV393265:WBV393306 WLR393265:WLR393306 WVN393265:WVN393306 G458801:G458842 JB458801:JB458842 SX458801:SX458842 ACT458801:ACT458842 AMP458801:AMP458842 AWL458801:AWL458842 BGH458801:BGH458842 BQD458801:BQD458842 BZZ458801:BZZ458842 CJV458801:CJV458842 CTR458801:CTR458842 DDN458801:DDN458842 DNJ458801:DNJ458842 DXF458801:DXF458842 EHB458801:EHB458842 EQX458801:EQX458842 FAT458801:FAT458842 FKP458801:FKP458842 FUL458801:FUL458842 GEH458801:GEH458842 GOD458801:GOD458842 GXZ458801:GXZ458842 HHV458801:HHV458842 HRR458801:HRR458842 IBN458801:IBN458842 ILJ458801:ILJ458842 IVF458801:IVF458842 JFB458801:JFB458842 JOX458801:JOX458842 JYT458801:JYT458842 KIP458801:KIP458842 KSL458801:KSL458842 LCH458801:LCH458842 LMD458801:LMD458842 LVZ458801:LVZ458842 MFV458801:MFV458842 MPR458801:MPR458842 MZN458801:MZN458842 NJJ458801:NJJ458842 NTF458801:NTF458842 ODB458801:ODB458842 OMX458801:OMX458842 OWT458801:OWT458842 PGP458801:PGP458842 PQL458801:PQL458842 QAH458801:QAH458842 QKD458801:QKD458842 QTZ458801:QTZ458842 RDV458801:RDV458842 RNR458801:RNR458842 RXN458801:RXN458842 SHJ458801:SHJ458842 SRF458801:SRF458842 TBB458801:TBB458842 TKX458801:TKX458842 TUT458801:TUT458842 UEP458801:UEP458842 UOL458801:UOL458842 UYH458801:UYH458842 VID458801:VID458842 VRZ458801:VRZ458842 WBV458801:WBV458842 WLR458801:WLR458842 WVN458801:WVN458842 G524337:G524378 JB524337:JB524378 SX524337:SX524378 ACT524337:ACT524378 AMP524337:AMP524378 AWL524337:AWL524378 BGH524337:BGH524378 BQD524337:BQD524378 BZZ524337:BZZ524378 CJV524337:CJV524378 CTR524337:CTR524378 DDN524337:DDN524378 DNJ524337:DNJ524378 DXF524337:DXF524378 EHB524337:EHB524378 EQX524337:EQX524378 FAT524337:FAT524378 FKP524337:FKP524378 FUL524337:FUL524378 GEH524337:GEH524378 GOD524337:GOD524378 GXZ524337:GXZ524378 HHV524337:HHV524378 HRR524337:HRR524378 IBN524337:IBN524378 ILJ524337:ILJ524378 IVF524337:IVF524378 JFB524337:JFB524378 JOX524337:JOX524378 JYT524337:JYT524378 KIP524337:KIP524378 KSL524337:KSL524378 LCH524337:LCH524378 LMD524337:LMD524378 LVZ524337:LVZ524378 MFV524337:MFV524378 MPR524337:MPR524378 MZN524337:MZN524378 NJJ524337:NJJ524378 NTF524337:NTF524378 ODB524337:ODB524378 OMX524337:OMX524378 OWT524337:OWT524378 PGP524337:PGP524378 PQL524337:PQL524378 QAH524337:QAH524378 QKD524337:QKD524378 QTZ524337:QTZ524378 RDV524337:RDV524378 RNR524337:RNR524378 RXN524337:RXN524378 SHJ524337:SHJ524378 SRF524337:SRF524378 TBB524337:TBB524378 TKX524337:TKX524378 TUT524337:TUT524378 UEP524337:UEP524378 UOL524337:UOL524378 UYH524337:UYH524378 VID524337:VID524378 VRZ524337:VRZ524378 WBV524337:WBV524378 WLR524337:WLR524378 WVN524337:WVN524378 G589873:G589914 JB589873:JB589914 SX589873:SX589914 ACT589873:ACT589914 AMP589873:AMP589914 AWL589873:AWL589914 BGH589873:BGH589914 BQD589873:BQD589914 BZZ589873:BZZ589914 CJV589873:CJV589914 CTR589873:CTR589914 DDN589873:DDN589914 DNJ589873:DNJ589914 DXF589873:DXF589914 EHB589873:EHB589914 EQX589873:EQX589914 FAT589873:FAT589914 FKP589873:FKP589914 FUL589873:FUL589914 GEH589873:GEH589914 GOD589873:GOD589914 GXZ589873:GXZ589914 HHV589873:HHV589914 HRR589873:HRR589914 IBN589873:IBN589914 ILJ589873:ILJ589914 IVF589873:IVF589914 JFB589873:JFB589914 JOX589873:JOX589914 JYT589873:JYT589914 KIP589873:KIP589914 KSL589873:KSL589914 LCH589873:LCH589914 LMD589873:LMD589914 LVZ589873:LVZ589914 MFV589873:MFV589914 MPR589873:MPR589914 MZN589873:MZN589914 NJJ589873:NJJ589914 NTF589873:NTF589914 ODB589873:ODB589914 OMX589873:OMX589914 OWT589873:OWT589914 PGP589873:PGP589914 PQL589873:PQL589914 QAH589873:QAH589914 QKD589873:QKD589914 QTZ589873:QTZ589914 RDV589873:RDV589914 RNR589873:RNR589914 RXN589873:RXN589914 SHJ589873:SHJ589914 SRF589873:SRF589914 TBB589873:TBB589914 TKX589873:TKX589914 TUT589873:TUT589914 UEP589873:UEP589914 UOL589873:UOL589914 UYH589873:UYH589914 VID589873:VID589914 VRZ589873:VRZ589914 WBV589873:WBV589914 WLR589873:WLR589914 WVN589873:WVN589914 G655409:G655450 JB655409:JB655450 SX655409:SX655450 ACT655409:ACT655450 AMP655409:AMP655450 AWL655409:AWL655450 BGH655409:BGH655450 BQD655409:BQD655450 BZZ655409:BZZ655450 CJV655409:CJV655450 CTR655409:CTR655450 DDN655409:DDN655450 DNJ655409:DNJ655450 DXF655409:DXF655450 EHB655409:EHB655450 EQX655409:EQX655450 FAT655409:FAT655450 FKP655409:FKP655450 FUL655409:FUL655450 GEH655409:GEH655450 GOD655409:GOD655450 GXZ655409:GXZ655450 HHV655409:HHV655450 HRR655409:HRR655450 IBN655409:IBN655450 ILJ655409:ILJ655450 IVF655409:IVF655450 JFB655409:JFB655450 JOX655409:JOX655450 JYT655409:JYT655450 KIP655409:KIP655450 KSL655409:KSL655450 LCH655409:LCH655450 LMD655409:LMD655450 LVZ655409:LVZ655450 MFV655409:MFV655450 MPR655409:MPR655450 MZN655409:MZN655450 NJJ655409:NJJ655450 NTF655409:NTF655450 ODB655409:ODB655450 OMX655409:OMX655450 OWT655409:OWT655450 PGP655409:PGP655450 PQL655409:PQL655450 QAH655409:QAH655450 QKD655409:QKD655450 QTZ655409:QTZ655450 RDV655409:RDV655450 RNR655409:RNR655450 RXN655409:RXN655450 SHJ655409:SHJ655450 SRF655409:SRF655450 TBB655409:TBB655450 TKX655409:TKX655450 TUT655409:TUT655450 UEP655409:UEP655450 UOL655409:UOL655450 UYH655409:UYH655450 VID655409:VID655450 VRZ655409:VRZ655450 WBV655409:WBV655450 WLR655409:WLR655450 WVN655409:WVN655450 G720945:G720986 JB720945:JB720986 SX720945:SX720986 ACT720945:ACT720986 AMP720945:AMP720986 AWL720945:AWL720986 BGH720945:BGH720986 BQD720945:BQD720986 BZZ720945:BZZ720986 CJV720945:CJV720986 CTR720945:CTR720986 DDN720945:DDN720986 DNJ720945:DNJ720986 DXF720945:DXF720986 EHB720945:EHB720986 EQX720945:EQX720986 FAT720945:FAT720986 FKP720945:FKP720986 FUL720945:FUL720986 GEH720945:GEH720986 GOD720945:GOD720986 GXZ720945:GXZ720986 HHV720945:HHV720986 HRR720945:HRR720986 IBN720945:IBN720986 ILJ720945:ILJ720986 IVF720945:IVF720986 JFB720945:JFB720986 JOX720945:JOX720986 JYT720945:JYT720986 KIP720945:KIP720986 KSL720945:KSL720986 LCH720945:LCH720986 LMD720945:LMD720986 LVZ720945:LVZ720986 MFV720945:MFV720986 MPR720945:MPR720986 MZN720945:MZN720986 NJJ720945:NJJ720986 NTF720945:NTF720986 ODB720945:ODB720986 OMX720945:OMX720986 OWT720945:OWT720986 PGP720945:PGP720986 PQL720945:PQL720986 QAH720945:QAH720986 QKD720945:QKD720986 QTZ720945:QTZ720986 RDV720945:RDV720986 RNR720945:RNR720986 RXN720945:RXN720986 SHJ720945:SHJ720986 SRF720945:SRF720986 TBB720945:TBB720986 TKX720945:TKX720986 TUT720945:TUT720986 UEP720945:UEP720986 UOL720945:UOL720986 UYH720945:UYH720986 VID720945:VID720986 VRZ720945:VRZ720986 WBV720945:WBV720986 WLR720945:WLR720986 WVN720945:WVN720986 G786481:G786522 JB786481:JB786522 SX786481:SX786522 ACT786481:ACT786522 AMP786481:AMP786522 AWL786481:AWL786522 BGH786481:BGH786522 BQD786481:BQD786522 BZZ786481:BZZ786522 CJV786481:CJV786522 CTR786481:CTR786522 DDN786481:DDN786522 DNJ786481:DNJ786522 DXF786481:DXF786522 EHB786481:EHB786522 EQX786481:EQX786522 FAT786481:FAT786522 FKP786481:FKP786522 FUL786481:FUL786522 GEH786481:GEH786522 GOD786481:GOD786522 GXZ786481:GXZ786522 HHV786481:HHV786522 HRR786481:HRR786522 IBN786481:IBN786522 ILJ786481:ILJ786522 IVF786481:IVF786522 JFB786481:JFB786522 JOX786481:JOX786522 JYT786481:JYT786522 KIP786481:KIP786522 KSL786481:KSL786522 LCH786481:LCH786522 LMD786481:LMD786522 LVZ786481:LVZ786522 MFV786481:MFV786522 MPR786481:MPR786522 MZN786481:MZN786522 NJJ786481:NJJ786522 NTF786481:NTF786522 ODB786481:ODB786522 OMX786481:OMX786522 OWT786481:OWT786522 PGP786481:PGP786522 PQL786481:PQL786522 QAH786481:QAH786522 QKD786481:QKD786522 QTZ786481:QTZ786522 RDV786481:RDV786522 RNR786481:RNR786522 RXN786481:RXN786522 SHJ786481:SHJ786522 SRF786481:SRF786522 TBB786481:TBB786522 TKX786481:TKX786522 TUT786481:TUT786522 UEP786481:UEP786522 UOL786481:UOL786522 UYH786481:UYH786522 VID786481:VID786522 VRZ786481:VRZ786522 WBV786481:WBV786522 WLR786481:WLR786522 WVN786481:WVN786522 G852017:G852058 JB852017:JB852058 SX852017:SX852058 ACT852017:ACT852058 AMP852017:AMP852058 AWL852017:AWL852058 BGH852017:BGH852058 BQD852017:BQD852058 BZZ852017:BZZ852058 CJV852017:CJV852058 CTR852017:CTR852058 DDN852017:DDN852058 DNJ852017:DNJ852058 DXF852017:DXF852058 EHB852017:EHB852058 EQX852017:EQX852058 FAT852017:FAT852058 FKP852017:FKP852058 FUL852017:FUL852058 GEH852017:GEH852058 GOD852017:GOD852058 GXZ852017:GXZ852058 HHV852017:HHV852058 HRR852017:HRR852058 IBN852017:IBN852058 ILJ852017:ILJ852058 IVF852017:IVF852058 JFB852017:JFB852058 JOX852017:JOX852058 JYT852017:JYT852058 KIP852017:KIP852058 KSL852017:KSL852058 LCH852017:LCH852058 LMD852017:LMD852058 LVZ852017:LVZ852058 MFV852017:MFV852058 MPR852017:MPR852058 MZN852017:MZN852058 NJJ852017:NJJ852058 NTF852017:NTF852058 ODB852017:ODB852058 OMX852017:OMX852058 OWT852017:OWT852058 PGP852017:PGP852058 PQL852017:PQL852058 QAH852017:QAH852058 QKD852017:QKD852058 QTZ852017:QTZ852058 RDV852017:RDV852058 RNR852017:RNR852058 RXN852017:RXN852058 SHJ852017:SHJ852058 SRF852017:SRF852058 TBB852017:TBB852058 TKX852017:TKX852058 TUT852017:TUT852058 UEP852017:UEP852058 UOL852017:UOL852058 UYH852017:UYH852058 VID852017:VID852058 VRZ852017:VRZ852058 WBV852017:WBV852058 WLR852017:WLR852058 WVN852017:WVN852058 G917553:G917594 JB917553:JB917594 SX917553:SX917594 ACT917553:ACT917594 AMP917553:AMP917594 AWL917553:AWL917594 BGH917553:BGH917594 BQD917553:BQD917594 BZZ917553:BZZ917594 CJV917553:CJV917594 CTR917553:CTR917594 DDN917553:DDN917594 DNJ917553:DNJ917594 DXF917553:DXF917594 EHB917553:EHB917594 EQX917553:EQX917594 FAT917553:FAT917594 FKP917553:FKP917594 FUL917553:FUL917594 GEH917553:GEH917594 GOD917553:GOD917594 GXZ917553:GXZ917594 HHV917553:HHV917594 HRR917553:HRR917594 IBN917553:IBN917594 ILJ917553:ILJ917594 IVF917553:IVF917594 JFB917553:JFB917594 JOX917553:JOX917594 JYT917553:JYT917594 KIP917553:KIP917594 KSL917553:KSL917594 LCH917553:LCH917594 LMD917553:LMD917594 LVZ917553:LVZ917594 MFV917553:MFV917594 MPR917553:MPR917594 MZN917553:MZN917594 NJJ917553:NJJ917594 NTF917553:NTF917594 ODB917553:ODB917594 OMX917553:OMX917594 OWT917553:OWT917594 PGP917553:PGP917594 PQL917553:PQL917594 QAH917553:QAH917594 QKD917553:QKD917594 QTZ917553:QTZ917594 RDV917553:RDV917594 RNR917553:RNR917594 RXN917553:RXN917594 SHJ917553:SHJ917594 SRF917553:SRF917594 TBB917553:TBB917594 TKX917553:TKX917594 TUT917553:TUT917594 UEP917553:UEP917594 UOL917553:UOL917594 UYH917553:UYH917594 VID917553:VID917594 VRZ917553:VRZ917594 WBV917553:WBV917594 WLR917553:WLR917594 WVN917553:WVN917594 G983089:G983130 JB983089:JB983130 SX983089:SX983130 ACT983089:ACT983130 AMP983089:AMP983130 AWL983089:AWL983130 BGH983089:BGH983130 BQD983089:BQD983130 BZZ983089:BZZ983130 CJV983089:CJV983130 CTR983089:CTR983130 DDN983089:DDN983130 DNJ983089:DNJ983130 DXF983089:DXF983130 EHB983089:EHB983130 EQX983089:EQX983130 FAT983089:FAT983130 FKP983089:FKP983130 FUL983089:FUL983130 GEH983089:GEH983130 GOD983089:GOD983130 GXZ983089:GXZ983130 HHV983089:HHV983130 HRR983089:HRR983130 IBN983089:IBN983130 ILJ983089:ILJ983130 IVF983089:IVF983130 JFB983089:JFB983130 JOX983089:JOX983130 JYT983089:JYT983130 KIP983089:KIP983130 KSL983089:KSL983130 LCH983089:LCH983130 LMD983089:LMD983130 LVZ983089:LVZ983130 MFV983089:MFV983130 MPR983089:MPR983130 MZN983089:MZN983130 NJJ983089:NJJ983130 NTF983089:NTF983130 ODB983089:ODB983130 OMX983089:OMX983130 OWT983089:OWT983130 PGP983089:PGP983130 PQL983089:PQL983130 QAH983089:QAH983130 QKD983089:QKD983130 QTZ983089:QTZ983130 RDV983089:RDV983130 RNR983089:RNR983130 RXN983089:RXN983130 SHJ983089:SHJ983130 SRF983089:SRF983130 TBB983089:TBB983130 TKX983089:TKX983130 TUT983089:TUT983130 UEP983089:UEP983130 UOL983089:UOL983130 UYH983089:UYH983130 VID983089:VID983130 VRZ983089:VRZ983130 WBV983089:WBV983130 WLR983089:WLR983130 WVN983089:WVN983130 C196657:C196698 IZ52:IZ92 SV52:SV92 ACR52:ACR92 AMN52:AMN92 AWJ52:AWJ92 BGF52:BGF92 BQB52:BQB92 BZX52:BZX92 CJT52:CJT92 CTP52:CTP92 DDL52:DDL92 DNH52:DNH92 DXD52:DXD92 EGZ52:EGZ92 EQV52:EQV92 FAR52:FAR92 FKN52:FKN92 FUJ52:FUJ92 GEF52:GEF92 GOB52:GOB92 GXX52:GXX92 HHT52:HHT92 HRP52:HRP92 IBL52:IBL92 ILH52:ILH92 IVD52:IVD92 JEZ52:JEZ92 JOV52:JOV92 JYR52:JYR92 KIN52:KIN92 KSJ52:KSJ92 LCF52:LCF92 LMB52:LMB92 LVX52:LVX92 MFT52:MFT92 MPP52:MPP92 MZL52:MZL92 NJH52:NJH92 NTD52:NTD92 OCZ52:OCZ92 OMV52:OMV92 OWR52:OWR92 PGN52:PGN92 PQJ52:PQJ92 QAF52:QAF92 QKB52:QKB92 QTX52:QTX92 RDT52:RDT92 RNP52:RNP92 RXL52:RXL92 SHH52:SHH92 SRD52:SRD92 TAZ52:TAZ92 TKV52:TKV92 TUR52:TUR92 UEN52:UEN92 UOJ52:UOJ92 UYF52:UYF92 VIB52:VIB92 VRX52:VRX92 WBT52:WBT92 WLP52:WLP92 WVL52:WVL92 C262193:C262234 IZ65585:IZ65626 SV65585:SV65626 ACR65585:ACR65626 AMN65585:AMN65626 AWJ65585:AWJ65626 BGF65585:BGF65626 BQB65585:BQB65626 BZX65585:BZX65626 CJT65585:CJT65626 CTP65585:CTP65626 DDL65585:DDL65626 DNH65585:DNH65626 DXD65585:DXD65626 EGZ65585:EGZ65626 EQV65585:EQV65626 FAR65585:FAR65626 FKN65585:FKN65626 FUJ65585:FUJ65626 GEF65585:GEF65626 GOB65585:GOB65626 GXX65585:GXX65626 HHT65585:HHT65626 HRP65585:HRP65626 IBL65585:IBL65626 ILH65585:ILH65626 IVD65585:IVD65626 JEZ65585:JEZ65626 JOV65585:JOV65626 JYR65585:JYR65626 KIN65585:KIN65626 KSJ65585:KSJ65626 LCF65585:LCF65626 LMB65585:LMB65626 LVX65585:LVX65626 MFT65585:MFT65626 MPP65585:MPP65626 MZL65585:MZL65626 NJH65585:NJH65626 NTD65585:NTD65626 OCZ65585:OCZ65626 OMV65585:OMV65626 OWR65585:OWR65626 PGN65585:PGN65626 PQJ65585:PQJ65626 QAF65585:QAF65626 QKB65585:QKB65626 QTX65585:QTX65626 RDT65585:RDT65626 RNP65585:RNP65626 RXL65585:RXL65626 SHH65585:SHH65626 SRD65585:SRD65626 TAZ65585:TAZ65626 TKV65585:TKV65626 TUR65585:TUR65626 UEN65585:UEN65626 UOJ65585:UOJ65626 UYF65585:UYF65626 VIB65585:VIB65626 VRX65585:VRX65626 WBT65585:WBT65626 WLP65585:WLP65626 WVL65585:WVL65626 C327729:C327770 IZ131121:IZ131162 SV131121:SV131162 ACR131121:ACR131162 AMN131121:AMN131162 AWJ131121:AWJ131162 BGF131121:BGF131162 BQB131121:BQB131162 BZX131121:BZX131162 CJT131121:CJT131162 CTP131121:CTP131162 DDL131121:DDL131162 DNH131121:DNH131162 DXD131121:DXD131162 EGZ131121:EGZ131162 EQV131121:EQV131162 FAR131121:FAR131162 FKN131121:FKN131162 FUJ131121:FUJ131162 GEF131121:GEF131162 GOB131121:GOB131162 GXX131121:GXX131162 HHT131121:HHT131162 HRP131121:HRP131162 IBL131121:IBL131162 ILH131121:ILH131162 IVD131121:IVD131162 JEZ131121:JEZ131162 JOV131121:JOV131162 JYR131121:JYR131162 KIN131121:KIN131162 KSJ131121:KSJ131162 LCF131121:LCF131162 LMB131121:LMB131162 LVX131121:LVX131162 MFT131121:MFT131162 MPP131121:MPP131162 MZL131121:MZL131162 NJH131121:NJH131162 NTD131121:NTD131162 OCZ131121:OCZ131162 OMV131121:OMV131162 OWR131121:OWR131162 PGN131121:PGN131162 PQJ131121:PQJ131162 QAF131121:QAF131162 QKB131121:QKB131162 QTX131121:QTX131162 RDT131121:RDT131162 RNP131121:RNP131162 RXL131121:RXL131162 SHH131121:SHH131162 SRD131121:SRD131162 TAZ131121:TAZ131162 TKV131121:TKV131162 TUR131121:TUR131162 UEN131121:UEN131162 UOJ131121:UOJ131162 UYF131121:UYF131162 VIB131121:VIB131162 VRX131121:VRX131162 WBT131121:WBT131162 WLP131121:WLP131162 WVL131121:WVL131162 C393265:C393306 IZ196657:IZ196698 SV196657:SV196698 ACR196657:ACR196698 AMN196657:AMN196698 AWJ196657:AWJ196698 BGF196657:BGF196698 BQB196657:BQB196698 BZX196657:BZX196698 CJT196657:CJT196698 CTP196657:CTP196698 DDL196657:DDL196698 DNH196657:DNH196698 DXD196657:DXD196698 EGZ196657:EGZ196698 EQV196657:EQV196698 FAR196657:FAR196698 FKN196657:FKN196698 FUJ196657:FUJ196698 GEF196657:GEF196698 GOB196657:GOB196698 GXX196657:GXX196698 HHT196657:HHT196698 HRP196657:HRP196698 IBL196657:IBL196698 ILH196657:ILH196698 IVD196657:IVD196698 JEZ196657:JEZ196698 JOV196657:JOV196698 JYR196657:JYR196698 KIN196657:KIN196698 KSJ196657:KSJ196698 LCF196657:LCF196698 LMB196657:LMB196698 LVX196657:LVX196698 MFT196657:MFT196698 MPP196657:MPP196698 MZL196657:MZL196698 NJH196657:NJH196698 NTD196657:NTD196698 OCZ196657:OCZ196698 OMV196657:OMV196698 OWR196657:OWR196698 PGN196657:PGN196698 PQJ196657:PQJ196698 QAF196657:QAF196698 QKB196657:QKB196698 QTX196657:QTX196698 RDT196657:RDT196698 RNP196657:RNP196698 RXL196657:RXL196698 SHH196657:SHH196698 SRD196657:SRD196698 TAZ196657:TAZ196698 TKV196657:TKV196698 TUR196657:TUR196698 UEN196657:UEN196698 UOJ196657:UOJ196698 UYF196657:UYF196698 VIB196657:VIB196698 VRX196657:VRX196698 WBT196657:WBT196698 WLP196657:WLP196698 WVL196657:WVL196698 C458801:C458842 IZ262193:IZ262234 SV262193:SV262234 ACR262193:ACR262234 AMN262193:AMN262234 AWJ262193:AWJ262234 BGF262193:BGF262234 BQB262193:BQB262234 BZX262193:BZX262234 CJT262193:CJT262234 CTP262193:CTP262234 DDL262193:DDL262234 DNH262193:DNH262234 DXD262193:DXD262234 EGZ262193:EGZ262234 EQV262193:EQV262234 FAR262193:FAR262234 FKN262193:FKN262234 FUJ262193:FUJ262234 GEF262193:GEF262234 GOB262193:GOB262234 GXX262193:GXX262234 HHT262193:HHT262234 HRP262193:HRP262234 IBL262193:IBL262234 ILH262193:ILH262234 IVD262193:IVD262234 JEZ262193:JEZ262234 JOV262193:JOV262234 JYR262193:JYR262234 KIN262193:KIN262234 KSJ262193:KSJ262234 LCF262193:LCF262234 LMB262193:LMB262234 LVX262193:LVX262234 MFT262193:MFT262234 MPP262193:MPP262234 MZL262193:MZL262234 NJH262193:NJH262234 NTD262193:NTD262234 OCZ262193:OCZ262234 OMV262193:OMV262234 OWR262193:OWR262234 PGN262193:PGN262234 PQJ262193:PQJ262234 QAF262193:QAF262234 QKB262193:QKB262234 QTX262193:QTX262234 RDT262193:RDT262234 RNP262193:RNP262234 RXL262193:RXL262234 SHH262193:SHH262234 SRD262193:SRD262234 TAZ262193:TAZ262234 TKV262193:TKV262234 TUR262193:TUR262234 UEN262193:UEN262234 UOJ262193:UOJ262234 UYF262193:UYF262234 VIB262193:VIB262234 VRX262193:VRX262234 WBT262193:WBT262234 WLP262193:WLP262234 WVL262193:WVL262234 C524337:C524378 IZ327729:IZ327770 SV327729:SV327770 ACR327729:ACR327770 AMN327729:AMN327770 AWJ327729:AWJ327770 BGF327729:BGF327770 BQB327729:BQB327770 BZX327729:BZX327770 CJT327729:CJT327770 CTP327729:CTP327770 DDL327729:DDL327770 DNH327729:DNH327770 DXD327729:DXD327770 EGZ327729:EGZ327770 EQV327729:EQV327770 FAR327729:FAR327770 FKN327729:FKN327770 FUJ327729:FUJ327770 GEF327729:GEF327770 GOB327729:GOB327770 GXX327729:GXX327770 HHT327729:HHT327770 HRP327729:HRP327770 IBL327729:IBL327770 ILH327729:ILH327770 IVD327729:IVD327770 JEZ327729:JEZ327770 JOV327729:JOV327770 JYR327729:JYR327770 KIN327729:KIN327770 KSJ327729:KSJ327770 LCF327729:LCF327770 LMB327729:LMB327770 LVX327729:LVX327770 MFT327729:MFT327770 MPP327729:MPP327770 MZL327729:MZL327770 NJH327729:NJH327770 NTD327729:NTD327770 OCZ327729:OCZ327770 OMV327729:OMV327770 OWR327729:OWR327770 PGN327729:PGN327770 PQJ327729:PQJ327770 QAF327729:QAF327770 QKB327729:QKB327770 QTX327729:QTX327770 RDT327729:RDT327770 RNP327729:RNP327770 RXL327729:RXL327770 SHH327729:SHH327770 SRD327729:SRD327770 TAZ327729:TAZ327770 TKV327729:TKV327770 TUR327729:TUR327770 UEN327729:UEN327770 UOJ327729:UOJ327770 UYF327729:UYF327770 VIB327729:VIB327770 VRX327729:VRX327770 WBT327729:WBT327770 WLP327729:WLP327770 WVL327729:WVL327770 C589873:C589914 IZ393265:IZ393306 SV393265:SV393306 ACR393265:ACR393306 AMN393265:AMN393306 AWJ393265:AWJ393306 BGF393265:BGF393306 BQB393265:BQB393306 BZX393265:BZX393306 CJT393265:CJT393306 CTP393265:CTP393306 DDL393265:DDL393306 DNH393265:DNH393306 DXD393265:DXD393306 EGZ393265:EGZ393306 EQV393265:EQV393306 FAR393265:FAR393306 FKN393265:FKN393306 FUJ393265:FUJ393306 GEF393265:GEF393306 GOB393265:GOB393306 GXX393265:GXX393306 HHT393265:HHT393306 HRP393265:HRP393306 IBL393265:IBL393306 ILH393265:ILH393306 IVD393265:IVD393306 JEZ393265:JEZ393306 JOV393265:JOV393306 JYR393265:JYR393306 KIN393265:KIN393306 KSJ393265:KSJ393306 LCF393265:LCF393306 LMB393265:LMB393306 LVX393265:LVX393306 MFT393265:MFT393306 MPP393265:MPP393306 MZL393265:MZL393306 NJH393265:NJH393306 NTD393265:NTD393306 OCZ393265:OCZ393306 OMV393265:OMV393306 OWR393265:OWR393306 PGN393265:PGN393306 PQJ393265:PQJ393306 QAF393265:QAF393306 QKB393265:QKB393306 QTX393265:QTX393306 RDT393265:RDT393306 RNP393265:RNP393306 RXL393265:RXL393306 SHH393265:SHH393306 SRD393265:SRD393306 TAZ393265:TAZ393306 TKV393265:TKV393306 TUR393265:TUR393306 UEN393265:UEN393306 UOJ393265:UOJ393306 UYF393265:UYF393306 VIB393265:VIB393306 VRX393265:VRX393306 WBT393265:WBT393306 WLP393265:WLP393306 WVL393265:WVL393306 C655409:C655450 IZ458801:IZ458842 SV458801:SV458842 ACR458801:ACR458842 AMN458801:AMN458842 AWJ458801:AWJ458842 BGF458801:BGF458842 BQB458801:BQB458842 BZX458801:BZX458842 CJT458801:CJT458842 CTP458801:CTP458842 DDL458801:DDL458842 DNH458801:DNH458842 DXD458801:DXD458842 EGZ458801:EGZ458842 EQV458801:EQV458842 FAR458801:FAR458842 FKN458801:FKN458842 FUJ458801:FUJ458842 GEF458801:GEF458842 GOB458801:GOB458842 GXX458801:GXX458842 HHT458801:HHT458842 HRP458801:HRP458842 IBL458801:IBL458842 ILH458801:ILH458842 IVD458801:IVD458842 JEZ458801:JEZ458842 JOV458801:JOV458842 JYR458801:JYR458842 KIN458801:KIN458842 KSJ458801:KSJ458842 LCF458801:LCF458842 LMB458801:LMB458842 LVX458801:LVX458842 MFT458801:MFT458842 MPP458801:MPP458842 MZL458801:MZL458842 NJH458801:NJH458842 NTD458801:NTD458842 OCZ458801:OCZ458842 OMV458801:OMV458842 OWR458801:OWR458842 PGN458801:PGN458842 PQJ458801:PQJ458842 QAF458801:QAF458842 QKB458801:QKB458842 QTX458801:QTX458842 RDT458801:RDT458842 RNP458801:RNP458842 RXL458801:RXL458842 SHH458801:SHH458842 SRD458801:SRD458842 TAZ458801:TAZ458842 TKV458801:TKV458842 TUR458801:TUR458842 UEN458801:UEN458842 UOJ458801:UOJ458842 UYF458801:UYF458842 VIB458801:VIB458842 VRX458801:VRX458842 WBT458801:WBT458842 WLP458801:WLP458842 WVL458801:WVL458842 C720945:C720986 IZ524337:IZ524378 SV524337:SV524378 ACR524337:ACR524378 AMN524337:AMN524378 AWJ524337:AWJ524378 BGF524337:BGF524378 BQB524337:BQB524378 BZX524337:BZX524378 CJT524337:CJT524378 CTP524337:CTP524378 DDL524337:DDL524378 DNH524337:DNH524378 DXD524337:DXD524378 EGZ524337:EGZ524378 EQV524337:EQV524378 FAR524337:FAR524378 FKN524337:FKN524378 FUJ524337:FUJ524378 GEF524337:GEF524378 GOB524337:GOB524378 GXX524337:GXX524378 HHT524337:HHT524378 HRP524337:HRP524378 IBL524337:IBL524378 ILH524337:ILH524378 IVD524337:IVD524378 JEZ524337:JEZ524378 JOV524337:JOV524378 JYR524337:JYR524378 KIN524337:KIN524378 KSJ524337:KSJ524378 LCF524337:LCF524378 LMB524337:LMB524378 LVX524337:LVX524378 MFT524337:MFT524378 MPP524337:MPP524378 MZL524337:MZL524378 NJH524337:NJH524378 NTD524337:NTD524378 OCZ524337:OCZ524378 OMV524337:OMV524378 OWR524337:OWR524378 PGN524337:PGN524378 PQJ524337:PQJ524378 QAF524337:QAF524378 QKB524337:QKB524378 QTX524337:QTX524378 RDT524337:RDT524378 RNP524337:RNP524378 RXL524337:RXL524378 SHH524337:SHH524378 SRD524337:SRD524378 TAZ524337:TAZ524378 TKV524337:TKV524378 TUR524337:TUR524378 UEN524337:UEN524378 UOJ524337:UOJ524378 UYF524337:UYF524378 VIB524337:VIB524378 VRX524337:VRX524378 WBT524337:WBT524378 WLP524337:WLP524378 WVL524337:WVL524378 C786481:C786522 IZ589873:IZ589914 SV589873:SV589914 ACR589873:ACR589914 AMN589873:AMN589914 AWJ589873:AWJ589914 BGF589873:BGF589914 BQB589873:BQB589914 BZX589873:BZX589914 CJT589873:CJT589914 CTP589873:CTP589914 DDL589873:DDL589914 DNH589873:DNH589914 DXD589873:DXD589914 EGZ589873:EGZ589914 EQV589873:EQV589914 FAR589873:FAR589914 FKN589873:FKN589914 FUJ589873:FUJ589914 GEF589873:GEF589914 GOB589873:GOB589914 GXX589873:GXX589914 HHT589873:HHT589914 HRP589873:HRP589914 IBL589873:IBL589914 ILH589873:ILH589914 IVD589873:IVD589914 JEZ589873:JEZ589914 JOV589873:JOV589914 JYR589873:JYR589914 KIN589873:KIN589914 KSJ589873:KSJ589914 LCF589873:LCF589914 LMB589873:LMB589914 LVX589873:LVX589914 MFT589873:MFT589914 MPP589873:MPP589914 MZL589873:MZL589914 NJH589873:NJH589914 NTD589873:NTD589914 OCZ589873:OCZ589914 OMV589873:OMV589914 OWR589873:OWR589914 PGN589873:PGN589914 PQJ589873:PQJ589914 QAF589873:QAF589914 QKB589873:QKB589914 QTX589873:QTX589914 RDT589873:RDT589914 RNP589873:RNP589914 RXL589873:RXL589914 SHH589873:SHH589914 SRD589873:SRD589914 TAZ589873:TAZ589914 TKV589873:TKV589914 TUR589873:TUR589914 UEN589873:UEN589914 UOJ589873:UOJ589914 UYF589873:UYF589914 VIB589873:VIB589914 VRX589873:VRX589914 WBT589873:WBT589914 WLP589873:WLP589914 WVL589873:WVL589914 C852017:C852058 IZ655409:IZ655450 SV655409:SV655450 ACR655409:ACR655450 AMN655409:AMN655450 AWJ655409:AWJ655450 BGF655409:BGF655450 BQB655409:BQB655450 BZX655409:BZX655450 CJT655409:CJT655450 CTP655409:CTP655450 DDL655409:DDL655450 DNH655409:DNH655450 DXD655409:DXD655450 EGZ655409:EGZ655450 EQV655409:EQV655450 FAR655409:FAR655450 FKN655409:FKN655450 FUJ655409:FUJ655450 GEF655409:GEF655450 GOB655409:GOB655450 GXX655409:GXX655450 HHT655409:HHT655450 HRP655409:HRP655450 IBL655409:IBL655450 ILH655409:ILH655450 IVD655409:IVD655450 JEZ655409:JEZ655450 JOV655409:JOV655450 JYR655409:JYR655450 KIN655409:KIN655450 KSJ655409:KSJ655450 LCF655409:LCF655450 LMB655409:LMB655450 LVX655409:LVX655450 MFT655409:MFT655450 MPP655409:MPP655450 MZL655409:MZL655450 NJH655409:NJH655450 NTD655409:NTD655450 OCZ655409:OCZ655450 OMV655409:OMV655450 OWR655409:OWR655450 PGN655409:PGN655450 PQJ655409:PQJ655450 QAF655409:QAF655450 QKB655409:QKB655450 QTX655409:QTX655450 RDT655409:RDT655450 RNP655409:RNP655450 RXL655409:RXL655450 SHH655409:SHH655450 SRD655409:SRD655450 TAZ655409:TAZ655450 TKV655409:TKV655450 TUR655409:TUR655450 UEN655409:UEN655450 UOJ655409:UOJ655450 UYF655409:UYF655450 VIB655409:VIB655450 VRX655409:VRX655450 WBT655409:WBT655450 WLP655409:WLP655450 WVL655409:WVL655450 C917553:C917594 IZ720945:IZ720986 SV720945:SV720986 ACR720945:ACR720986 AMN720945:AMN720986 AWJ720945:AWJ720986 BGF720945:BGF720986 BQB720945:BQB720986 BZX720945:BZX720986 CJT720945:CJT720986 CTP720945:CTP720986 DDL720945:DDL720986 DNH720945:DNH720986 DXD720945:DXD720986 EGZ720945:EGZ720986 EQV720945:EQV720986 FAR720945:FAR720986 FKN720945:FKN720986 FUJ720945:FUJ720986 GEF720945:GEF720986 GOB720945:GOB720986 GXX720945:GXX720986 HHT720945:HHT720986 HRP720945:HRP720986 IBL720945:IBL720986 ILH720945:ILH720986 IVD720945:IVD720986 JEZ720945:JEZ720986 JOV720945:JOV720986 JYR720945:JYR720986 KIN720945:KIN720986 KSJ720945:KSJ720986 LCF720945:LCF720986 LMB720945:LMB720986 LVX720945:LVX720986 MFT720945:MFT720986 MPP720945:MPP720986 MZL720945:MZL720986 NJH720945:NJH720986 NTD720945:NTD720986 OCZ720945:OCZ720986 OMV720945:OMV720986 OWR720945:OWR720986 PGN720945:PGN720986 PQJ720945:PQJ720986 QAF720945:QAF720986 QKB720945:QKB720986 QTX720945:QTX720986 RDT720945:RDT720986 RNP720945:RNP720986 RXL720945:RXL720986 SHH720945:SHH720986 SRD720945:SRD720986 TAZ720945:TAZ720986 TKV720945:TKV720986 TUR720945:TUR720986 UEN720945:UEN720986 UOJ720945:UOJ720986 UYF720945:UYF720986 VIB720945:VIB720986 VRX720945:VRX720986 WBT720945:WBT720986 WLP720945:WLP720986 WVL720945:WVL720986 C983089:C983130 IZ786481:IZ786522 SV786481:SV786522 ACR786481:ACR786522 AMN786481:AMN786522 AWJ786481:AWJ786522 BGF786481:BGF786522 BQB786481:BQB786522 BZX786481:BZX786522 CJT786481:CJT786522 CTP786481:CTP786522 DDL786481:DDL786522 DNH786481:DNH786522 DXD786481:DXD786522 EGZ786481:EGZ786522 EQV786481:EQV786522 FAR786481:FAR786522 FKN786481:FKN786522 FUJ786481:FUJ786522 GEF786481:GEF786522 GOB786481:GOB786522 GXX786481:GXX786522 HHT786481:HHT786522 HRP786481:HRP786522 IBL786481:IBL786522 ILH786481:ILH786522 IVD786481:IVD786522 JEZ786481:JEZ786522 JOV786481:JOV786522 JYR786481:JYR786522 KIN786481:KIN786522 KSJ786481:KSJ786522 LCF786481:LCF786522 LMB786481:LMB786522 LVX786481:LVX786522 MFT786481:MFT786522 MPP786481:MPP786522 MZL786481:MZL786522 NJH786481:NJH786522 NTD786481:NTD786522 OCZ786481:OCZ786522 OMV786481:OMV786522 OWR786481:OWR786522 PGN786481:PGN786522 PQJ786481:PQJ786522 QAF786481:QAF786522 QKB786481:QKB786522 QTX786481:QTX786522 RDT786481:RDT786522 RNP786481:RNP786522 RXL786481:RXL786522 SHH786481:SHH786522 SRD786481:SRD786522 TAZ786481:TAZ786522 TKV786481:TKV786522 TUR786481:TUR786522 UEN786481:UEN786522 UOJ786481:UOJ786522 UYF786481:UYF786522 VIB786481:VIB786522 VRX786481:VRX786522 WBT786481:WBT786522 WLP786481:WLP786522 WVL786481:WVL786522 C131121:C131162 IZ852017:IZ852058 SV852017:SV852058 ACR852017:ACR852058 AMN852017:AMN852058 AWJ852017:AWJ852058 BGF852017:BGF852058 BQB852017:BQB852058 BZX852017:BZX852058 CJT852017:CJT852058 CTP852017:CTP852058 DDL852017:DDL852058 DNH852017:DNH852058 DXD852017:DXD852058 EGZ852017:EGZ852058 EQV852017:EQV852058 FAR852017:FAR852058 FKN852017:FKN852058 FUJ852017:FUJ852058 GEF852017:GEF852058 GOB852017:GOB852058 GXX852017:GXX852058 HHT852017:HHT852058 HRP852017:HRP852058 IBL852017:IBL852058 ILH852017:ILH852058 IVD852017:IVD852058 JEZ852017:JEZ852058 JOV852017:JOV852058 JYR852017:JYR852058 KIN852017:KIN852058 KSJ852017:KSJ852058 LCF852017:LCF852058 LMB852017:LMB852058 LVX852017:LVX852058 MFT852017:MFT852058 MPP852017:MPP852058 MZL852017:MZL852058 NJH852017:NJH852058 NTD852017:NTD852058 OCZ852017:OCZ852058 OMV852017:OMV852058 OWR852017:OWR852058 PGN852017:PGN852058 PQJ852017:PQJ852058 QAF852017:QAF852058 QKB852017:QKB852058 QTX852017:QTX852058 RDT852017:RDT852058 RNP852017:RNP852058 RXL852017:RXL852058 SHH852017:SHH852058 SRD852017:SRD852058 TAZ852017:TAZ852058 TKV852017:TKV852058 TUR852017:TUR852058 UEN852017:UEN852058 UOJ852017:UOJ852058 UYF852017:UYF852058 VIB852017:VIB852058 VRX852017:VRX852058 WBT852017:WBT852058 WLP852017:WLP852058 WVL852017:WVL852058 C65538:C65579 IZ917553:IZ917594 SV917553:SV917594 ACR917553:ACR917594 AMN917553:AMN917594 AWJ917553:AWJ917594 BGF917553:BGF917594 BQB917553:BQB917594 BZX917553:BZX917594 CJT917553:CJT917594 CTP917553:CTP917594 DDL917553:DDL917594 DNH917553:DNH917594 DXD917553:DXD917594 EGZ917553:EGZ917594 EQV917553:EQV917594 FAR917553:FAR917594 FKN917553:FKN917594 FUJ917553:FUJ917594 GEF917553:GEF917594 GOB917553:GOB917594 GXX917553:GXX917594 HHT917553:HHT917594 HRP917553:HRP917594 IBL917553:IBL917594 ILH917553:ILH917594 IVD917553:IVD917594 JEZ917553:JEZ917594 JOV917553:JOV917594 JYR917553:JYR917594 KIN917553:KIN917594 KSJ917553:KSJ917594 LCF917553:LCF917594 LMB917553:LMB917594 LVX917553:LVX917594 MFT917553:MFT917594 MPP917553:MPP917594 MZL917553:MZL917594 NJH917553:NJH917594 NTD917553:NTD917594 OCZ917553:OCZ917594 OMV917553:OMV917594 OWR917553:OWR917594 PGN917553:PGN917594 PQJ917553:PQJ917594 QAF917553:QAF917594 QKB917553:QKB917594 QTX917553:QTX917594 RDT917553:RDT917594 RNP917553:RNP917594 RXL917553:RXL917594 SHH917553:SHH917594 SRD917553:SRD917594 TAZ917553:TAZ917594 TKV917553:TKV917594 TUR917553:TUR917594 UEN917553:UEN917594 UOJ917553:UOJ917594 UYF917553:UYF917594 VIB917553:VIB917594 VRX917553:VRX917594 WBT917553:WBT917594 WLP917553:WLP917594 WVL917553:WVL917594 C131074:C131115 IZ983089:IZ983130 SV983089:SV983130 ACR983089:ACR983130 AMN983089:AMN983130 AWJ983089:AWJ983130 BGF983089:BGF983130 BQB983089:BQB983130 BZX983089:BZX983130 CJT983089:CJT983130 CTP983089:CTP983130 DDL983089:DDL983130 DNH983089:DNH983130 DXD983089:DXD983130 EGZ983089:EGZ983130 EQV983089:EQV983130 FAR983089:FAR983130 FKN983089:FKN983130 FUJ983089:FUJ983130 GEF983089:GEF983130 GOB983089:GOB983130 GXX983089:GXX983130 HHT983089:HHT983130 HRP983089:HRP983130 IBL983089:IBL983130 ILH983089:ILH983130 IVD983089:IVD983130 JEZ983089:JEZ983130 JOV983089:JOV983130 JYR983089:JYR983130 KIN983089:KIN983130 KSJ983089:KSJ983130 LCF983089:LCF983130 LMB983089:LMB983130 LVX983089:LVX983130 MFT983089:MFT983130 MPP983089:MPP983130 MZL983089:MZL983130 NJH983089:NJH983130 NTD983089:NTD983130 OCZ983089:OCZ983130 OMV983089:OMV983130 OWR983089:OWR983130 PGN983089:PGN983130 PQJ983089:PQJ983130 QAF983089:QAF983130 QKB983089:QKB983130 QTX983089:QTX983130 RDT983089:RDT983130 RNP983089:RNP983130 RXL983089:RXL983130 SHH983089:SHH983130 SRD983089:SRD983130 TAZ983089:TAZ983130 TKV983089:TKV983130 TUR983089:TUR983130 UEN983089:UEN983130 UOJ983089:UOJ983130 UYF983089:UYF983130 VIB983089:VIB983130 VRX983089:VRX983130 WBT983089:WBT983130 WLP983089:WLP983130 WVL983089:WVL983130 C196610:C196651 IZ6:IZ46 SV6:SV46 ACR6:ACR46 AMN6:AMN46 AWJ6:AWJ46 BGF6:BGF46 BQB6:BQB46 BZX6:BZX46 CJT6:CJT46 CTP6:CTP46 DDL6:DDL46 DNH6:DNH46 DXD6:DXD46 EGZ6:EGZ46 EQV6:EQV46 FAR6:FAR46 FKN6:FKN46 FUJ6:FUJ46 GEF6:GEF46 GOB6:GOB46 GXX6:GXX46 HHT6:HHT46 HRP6:HRP46 IBL6:IBL46 ILH6:ILH46 IVD6:IVD46 JEZ6:JEZ46 JOV6:JOV46 JYR6:JYR46 KIN6:KIN46 KSJ6:KSJ46 LCF6:LCF46 LMB6:LMB46 LVX6:LVX46 MFT6:MFT46 MPP6:MPP46 MZL6:MZL46 NJH6:NJH46 NTD6:NTD46 OCZ6:OCZ46 OMV6:OMV46 OWR6:OWR46 PGN6:PGN46 PQJ6:PQJ46 QAF6:QAF46 QKB6:QKB46 QTX6:QTX46 RDT6:RDT46 RNP6:RNP46 RXL6:RXL46 SHH6:SHH46 SRD6:SRD46 TAZ6:TAZ46 TKV6:TKV46 TUR6:TUR46 UEN6:UEN46 UOJ6:UOJ46 UYF6:UYF46 VIB6:VIB46 VRX6:VRX46 WBT6:WBT46 WLP6:WLP46 WVL6:WVL46 C262146:C262187 IZ65538:IZ65579 SV65538:SV65579 ACR65538:ACR65579 AMN65538:AMN65579 AWJ65538:AWJ65579 BGF65538:BGF65579 BQB65538:BQB65579 BZX65538:BZX65579 CJT65538:CJT65579 CTP65538:CTP65579 DDL65538:DDL65579 DNH65538:DNH65579 DXD65538:DXD65579 EGZ65538:EGZ65579 EQV65538:EQV65579 FAR65538:FAR65579 FKN65538:FKN65579 FUJ65538:FUJ65579 GEF65538:GEF65579 GOB65538:GOB65579 GXX65538:GXX65579 HHT65538:HHT65579 HRP65538:HRP65579 IBL65538:IBL65579 ILH65538:ILH65579 IVD65538:IVD65579 JEZ65538:JEZ65579 JOV65538:JOV65579 JYR65538:JYR65579 KIN65538:KIN65579 KSJ65538:KSJ65579 LCF65538:LCF65579 LMB65538:LMB65579 LVX65538:LVX65579 MFT65538:MFT65579 MPP65538:MPP65579 MZL65538:MZL65579 NJH65538:NJH65579 NTD65538:NTD65579 OCZ65538:OCZ65579 OMV65538:OMV65579 OWR65538:OWR65579 PGN65538:PGN65579 PQJ65538:PQJ65579 QAF65538:QAF65579 QKB65538:QKB65579 QTX65538:QTX65579 RDT65538:RDT65579 RNP65538:RNP65579 RXL65538:RXL65579 SHH65538:SHH65579 SRD65538:SRD65579 TAZ65538:TAZ65579 TKV65538:TKV65579 TUR65538:TUR65579 UEN65538:UEN65579 UOJ65538:UOJ65579 UYF65538:UYF65579 VIB65538:VIB65579 VRX65538:VRX65579 WBT65538:WBT65579 WLP65538:WLP65579 WVL65538:WVL65579 C327682:C327723 IZ131074:IZ131115 SV131074:SV131115 ACR131074:ACR131115 AMN131074:AMN131115 AWJ131074:AWJ131115 BGF131074:BGF131115 BQB131074:BQB131115 BZX131074:BZX131115 CJT131074:CJT131115 CTP131074:CTP131115 DDL131074:DDL131115 DNH131074:DNH131115 DXD131074:DXD131115 EGZ131074:EGZ131115 EQV131074:EQV131115 FAR131074:FAR131115 FKN131074:FKN131115 FUJ131074:FUJ131115 GEF131074:GEF131115 GOB131074:GOB131115 GXX131074:GXX131115 HHT131074:HHT131115 HRP131074:HRP131115 IBL131074:IBL131115 ILH131074:ILH131115 IVD131074:IVD131115 JEZ131074:JEZ131115 JOV131074:JOV131115 JYR131074:JYR131115 KIN131074:KIN131115 KSJ131074:KSJ131115 LCF131074:LCF131115 LMB131074:LMB131115 LVX131074:LVX131115 MFT131074:MFT131115 MPP131074:MPP131115 MZL131074:MZL131115 NJH131074:NJH131115 NTD131074:NTD131115 OCZ131074:OCZ131115 OMV131074:OMV131115 OWR131074:OWR131115 PGN131074:PGN131115 PQJ131074:PQJ131115 QAF131074:QAF131115 QKB131074:QKB131115 QTX131074:QTX131115 RDT131074:RDT131115 RNP131074:RNP131115 RXL131074:RXL131115 SHH131074:SHH131115 SRD131074:SRD131115 TAZ131074:TAZ131115 TKV131074:TKV131115 TUR131074:TUR131115 UEN131074:UEN131115 UOJ131074:UOJ131115 UYF131074:UYF131115 VIB131074:VIB131115 VRX131074:VRX131115 WBT131074:WBT131115 WLP131074:WLP131115 WVL131074:WVL131115 C393218:C393259 IZ196610:IZ196651 SV196610:SV196651 ACR196610:ACR196651 AMN196610:AMN196651 AWJ196610:AWJ196651 BGF196610:BGF196651 BQB196610:BQB196651 BZX196610:BZX196651 CJT196610:CJT196651 CTP196610:CTP196651 DDL196610:DDL196651 DNH196610:DNH196651 DXD196610:DXD196651 EGZ196610:EGZ196651 EQV196610:EQV196651 FAR196610:FAR196651 FKN196610:FKN196651 FUJ196610:FUJ196651 GEF196610:GEF196651 GOB196610:GOB196651 GXX196610:GXX196651 HHT196610:HHT196651 HRP196610:HRP196651 IBL196610:IBL196651 ILH196610:ILH196651 IVD196610:IVD196651 JEZ196610:JEZ196651 JOV196610:JOV196651 JYR196610:JYR196651 KIN196610:KIN196651 KSJ196610:KSJ196651 LCF196610:LCF196651 LMB196610:LMB196651 LVX196610:LVX196651 MFT196610:MFT196651 MPP196610:MPP196651 MZL196610:MZL196651 NJH196610:NJH196651 NTD196610:NTD196651 OCZ196610:OCZ196651 OMV196610:OMV196651 OWR196610:OWR196651 PGN196610:PGN196651 PQJ196610:PQJ196651 QAF196610:QAF196651 QKB196610:QKB196651 QTX196610:QTX196651 RDT196610:RDT196651 RNP196610:RNP196651 RXL196610:RXL196651 SHH196610:SHH196651 SRD196610:SRD196651 TAZ196610:TAZ196651 TKV196610:TKV196651 TUR196610:TUR196651 UEN196610:UEN196651 UOJ196610:UOJ196651 UYF196610:UYF196651 VIB196610:VIB196651 VRX196610:VRX196651 WBT196610:WBT196651 WLP196610:WLP196651 WVL196610:WVL196651 C458754:C458795 IZ262146:IZ262187 SV262146:SV262187 ACR262146:ACR262187 AMN262146:AMN262187 AWJ262146:AWJ262187 BGF262146:BGF262187 BQB262146:BQB262187 BZX262146:BZX262187 CJT262146:CJT262187 CTP262146:CTP262187 DDL262146:DDL262187 DNH262146:DNH262187 DXD262146:DXD262187 EGZ262146:EGZ262187 EQV262146:EQV262187 FAR262146:FAR262187 FKN262146:FKN262187 FUJ262146:FUJ262187 GEF262146:GEF262187 GOB262146:GOB262187 GXX262146:GXX262187 HHT262146:HHT262187 HRP262146:HRP262187 IBL262146:IBL262187 ILH262146:ILH262187 IVD262146:IVD262187 JEZ262146:JEZ262187 JOV262146:JOV262187 JYR262146:JYR262187 KIN262146:KIN262187 KSJ262146:KSJ262187 LCF262146:LCF262187 LMB262146:LMB262187 LVX262146:LVX262187 MFT262146:MFT262187 MPP262146:MPP262187 MZL262146:MZL262187 NJH262146:NJH262187 NTD262146:NTD262187 OCZ262146:OCZ262187 OMV262146:OMV262187 OWR262146:OWR262187 PGN262146:PGN262187 PQJ262146:PQJ262187 QAF262146:QAF262187 QKB262146:QKB262187 QTX262146:QTX262187 RDT262146:RDT262187 RNP262146:RNP262187 RXL262146:RXL262187 SHH262146:SHH262187 SRD262146:SRD262187 TAZ262146:TAZ262187 TKV262146:TKV262187 TUR262146:TUR262187 UEN262146:UEN262187 UOJ262146:UOJ262187 UYF262146:UYF262187 VIB262146:VIB262187 VRX262146:VRX262187 WBT262146:WBT262187 WLP262146:WLP262187 WVL262146:WVL262187 C524290:C524331 IZ327682:IZ327723 SV327682:SV327723 ACR327682:ACR327723 AMN327682:AMN327723 AWJ327682:AWJ327723 BGF327682:BGF327723 BQB327682:BQB327723 BZX327682:BZX327723 CJT327682:CJT327723 CTP327682:CTP327723 DDL327682:DDL327723 DNH327682:DNH327723 DXD327682:DXD327723 EGZ327682:EGZ327723 EQV327682:EQV327723 FAR327682:FAR327723 FKN327682:FKN327723 FUJ327682:FUJ327723 GEF327682:GEF327723 GOB327682:GOB327723 GXX327682:GXX327723 HHT327682:HHT327723 HRP327682:HRP327723 IBL327682:IBL327723 ILH327682:ILH327723 IVD327682:IVD327723 JEZ327682:JEZ327723 JOV327682:JOV327723 JYR327682:JYR327723 KIN327682:KIN327723 KSJ327682:KSJ327723 LCF327682:LCF327723 LMB327682:LMB327723 LVX327682:LVX327723 MFT327682:MFT327723 MPP327682:MPP327723 MZL327682:MZL327723 NJH327682:NJH327723 NTD327682:NTD327723 OCZ327682:OCZ327723 OMV327682:OMV327723 OWR327682:OWR327723 PGN327682:PGN327723 PQJ327682:PQJ327723 QAF327682:QAF327723 QKB327682:QKB327723 QTX327682:QTX327723 RDT327682:RDT327723 RNP327682:RNP327723 RXL327682:RXL327723 SHH327682:SHH327723 SRD327682:SRD327723 TAZ327682:TAZ327723 TKV327682:TKV327723 TUR327682:TUR327723 UEN327682:UEN327723 UOJ327682:UOJ327723 UYF327682:UYF327723 VIB327682:VIB327723 VRX327682:VRX327723 WBT327682:WBT327723 WLP327682:WLP327723 WVL327682:WVL327723 C589826:C589867 IZ393218:IZ393259 SV393218:SV393259 ACR393218:ACR393259 AMN393218:AMN393259 AWJ393218:AWJ393259 BGF393218:BGF393259 BQB393218:BQB393259 BZX393218:BZX393259 CJT393218:CJT393259 CTP393218:CTP393259 DDL393218:DDL393259 DNH393218:DNH393259 DXD393218:DXD393259 EGZ393218:EGZ393259 EQV393218:EQV393259 FAR393218:FAR393259 FKN393218:FKN393259 FUJ393218:FUJ393259 GEF393218:GEF393259 GOB393218:GOB393259 GXX393218:GXX393259 HHT393218:HHT393259 HRP393218:HRP393259 IBL393218:IBL393259 ILH393218:ILH393259 IVD393218:IVD393259 JEZ393218:JEZ393259 JOV393218:JOV393259 JYR393218:JYR393259 KIN393218:KIN393259 KSJ393218:KSJ393259 LCF393218:LCF393259 LMB393218:LMB393259 LVX393218:LVX393259 MFT393218:MFT393259 MPP393218:MPP393259 MZL393218:MZL393259 NJH393218:NJH393259 NTD393218:NTD393259 OCZ393218:OCZ393259 OMV393218:OMV393259 OWR393218:OWR393259 PGN393218:PGN393259 PQJ393218:PQJ393259 QAF393218:QAF393259 QKB393218:QKB393259 QTX393218:QTX393259 RDT393218:RDT393259 RNP393218:RNP393259 RXL393218:RXL393259 SHH393218:SHH393259 SRD393218:SRD393259 TAZ393218:TAZ393259 TKV393218:TKV393259 TUR393218:TUR393259 UEN393218:UEN393259 UOJ393218:UOJ393259 UYF393218:UYF393259 VIB393218:VIB393259 VRX393218:VRX393259 WBT393218:WBT393259 WLP393218:WLP393259 WVL393218:WVL393259 C655362:C655403 IZ458754:IZ458795 SV458754:SV458795 ACR458754:ACR458795 AMN458754:AMN458795 AWJ458754:AWJ458795 BGF458754:BGF458795 BQB458754:BQB458795 BZX458754:BZX458795 CJT458754:CJT458795 CTP458754:CTP458795 DDL458754:DDL458795 DNH458754:DNH458795 DXD458754:DXD458795 EGZ458754:EGZ458795 EQV458754:EQV458795 FAR458754:FAR458795 FKN458754:FKN458795 FUJ458754:FUJ458795 GEF458754:GEF458795 GOB458754:GOB458795 GXX458754:GXX458795 HHT458754:HHT458795 HRP458754:HRP458795 IBL458754:IBL458795 ILH458754:ILH458795 IVD458754:IVD458795 JEZ458754:JEZ458795 JOV458754:JOV458795 JYR458754:JYR458795 KIN458754:KIN458795 KSJ458754:KSJ458795 LCF458754:LCF458795 LMB458754:LMB458795 LVX458754:LVX458795 MFT458754:MFT458795 MPP458754:MPP458795 MZL458754:MZL458795 NJH458754:NJH458795 NTD458754:NTD458795 OCZ458754:OCZ458795 OMV458754:OMV458795 OWR458754:OWR458795 PGN458754:PGN458795 PQJ458754:PQJ458795 QAF458754:QAF458795 QKB458754:QKB458795 QTX458754:QTX458795 RDT458754:RDT458795 RNP458754:RNP458795 RXL458754:RXL458795 SHH458754:SHH458795 SRD458754:SRD458795 TAZ458754:TAZ458795 TKV458754:TKV458795 TUR458754:TUR458795 UEN458754:UEN458795 UOJ458754:UOJ458795 UYF458754:UYF458795 VIB458754:VIB458795 VRX458754:VRX458795 WBT458754:WBT458795 WLP458754:WLP458795 WVL458754:WVL458795 C720898:C720939 IZ524290:IZ524331 SV524290:SV524331 ACR524290:ACR524331 AMN524290:AMN524331 AWJ524290:AWJ524331 BGF524290:BGF524331 BQB524290:BQB524331 BZX524290:BZX524331 CJT524290:CJT524331 CTP524290:CTP524331 DDL524290:DDL524331 DNH524290:DNH524331 DXD524290:DXD524331 EGZ524290:EGZ524331 EQV524290:EQV524331 FAR524290:FAR524331 FKN524290:FKN524331 FUJ524290:FUJ524331 GEF524290:GEF524331 GOB524290:GOB524331 GXX524290:GXX524331 HHT524290:HHT524331 HRP524290:HRP524331 IBL524290:IBL524331 ILH524290:ILH524331 IVD524290:IVD524331 JEZ524290:JEZ524331 JOV524290:JOV524331 JYR524290:JYR524331 KIN524290:KIN524331 KSJ524290:KSJ524331 LCF524290:LCF524331 LMB524290:LMB524331 LVX524290:LVX524331 MFT524290:MFT524331 MPP524290:MPP524331 MZL524290:MZL524331 NJH524290:NJH524331 NTD524290:NTD524331 OCZ524290:OCZ524331 OMV524290:OMV524331 OWR524290:OWR524331 PGN524290:PGN524331 PQJ524290:PQJ524331 QAF524290:QAF524331 QKB524290:QKB524331 QTX524290:QTX524331 RDT524290:RDT524331 RNP524290:RNP524331 RXL524290:RXL524331 SHH524290:SHH524331 SRD524290:SRD524331 TAZ524290:TAZ524331 TKV524290:TKV524331 TUR524290:TUR524331 UEN524290:UEN524331 UOJ524290:UOJ524331 UYF524290:UYF524331 VIB524290:VIB524331 VRX524290:VRX524331 WBT524290:WBT524331 WLP524290:WLP524331 WVL524290:WVL524331 C786434:C786475 IZ589826:IZ589867 SV589826:SV589867 ACR589826:ACR589867 AMN589826:AMN589867 AWJ589826:AWJ589867 BGF589826:BGF589867 BQB589826:BQB589867 BZX589826:BZX589867 CJT589826:CJT589867 CTP589826:CTP589867 DDL589826:DDL589867 DNH589826:DNH589867 DXD589826:DXD589867 EGZ589826:EGZ589867 EQV589826:EQV589867 FAR589826:FAR589867 FKN589826:FKN589867 FUJ589826:FUJ589867 GEF589826:GEF589867 GOB589826:GOB589867 GXX589826:GXX589867 HHT589826:HHT589867 HRP589826:HRP589867 IBL589826:IBL589867 ILH589826:ILH589867 IVD589826:IVD589867 JEZ589826:JEZ589867 JOV589826:JOV589867 JYR589826:JYR589867 KIN589826:KIN589867 KSJ589826:KSJ589867 LCF589826:LCF589867 LMB589826:LMB589867 LVX589826:LVX589867 MFT589826:MFT589867 MPP589826:MPP589867 MZL589826:MZL589867 NJH589826:NJH589867 NTD589826:NTD589867 OCZ589826:OCZ589867 OMV589826:OMV589867 OWR589826:OWR589867 PGN589826:PGN589867 PQJ589826:PQJ589867 QAF589826:QAF589867 QKB589826:QKB589867 QTX589826:QTX589867 RDT589826:RDT589867 RNP589826:RNP589867 RXL589826:RXL589867 SHH589826:SHH589867 SRD589826:SRD589867 TAZ589826:TAZ589867 TKV589826:TKV589867 TUR589826:TUR589867 UEN589826:UEN589867 UOJ589826:UOJ589867 UYF589826:UYF589867 VIB589826:VIB589867 VRX589826:VRX589867 WBT589826:WBT589867 WLP589826:WLP589867 WVL589826:WVL589867 C851970:C852011 IZ655362:IZ655403 SV655362:SV655403 ACR655362:ACR655403 AMN655362:AMN655403 AWJ655362:AWJ655403 BGF655362:BGF655403 BQB655362:BQB655403 BZX655362:BZX655403 CJT655362:CJT655403 CTP655362:CTP655403 DDL655362:DDL655403 DNH655362:DNH655403 DXD655362:DXD655403 EGZ655362:EGZ655403 EQV655362:EQV655403 FAR655362:FAR655403 FKN655362:FKN655403 FUJ655362:FUJ655403 GEF655362:GEF655403 GOB655362:GOB655403 GXX655362:GXX655403 HHT655362:HHT655403 HRP655362:HRP655403 IBL655362:IBL655403 ILH655362:ILH655403 IVD655362:IVD655403 JEZ655362:JEZ655403 JOV655362:JOV655403 JYR655362:JYR655403 KIN655362:KIN655403 KSJ655362:KSJ655403 LCF655362:LCF655403 LMB655362:LMB655403 LVX655362:LVX655403 MFT655362:MFT655403 MPP655362:MPP655403 MZL655362:MZL655403 NJH655362:NJH655403 NTD655362:NTD655403 OCZ655362:OCZ655403 OMV655362:OMV655403 OWR655362:OWR655403 PGN655362:PGN655403 PQJ655362:PQJ655403 QAF655362:QAF655403 QKB655362:QKB655403 QTX655362:QTX655403 RDT655362:RDT655403 RNP655362:RNP655403 RXL655362:RXL655403 SHH655362:SHH655403 SRD655362:SRD655403 TAZ655362:TAZ655403 TKV655362:TKV655403 TUR655362:TUR655403 UEN655362:UEN655403 UOJ655362:UOJ655403 UYF655362:UYF655403 VIB655362:VIB655403 VRX655362:VRX655403 WBT655362:WBT655403 WLP655362:WLP655403 WVL655362:WVL655403 C917506:C917547 IZ720898:IZ720939 SV720898:SV720939 ACR720898:ACR720939 AMN720898:AMN720939 AWJ720898:AWJ720939 BGF720898:BGF720939 BQB720898:BQB720939 BZX720898:BZX720939 CJT720898:CJT720939 CTP720898:CTP720939 DDL720898:DDL720939 DNH720898:DNH720939 DXD720898:DXD720939 EGZ720898:EGZ720939 EQV720898:EQV720939 FAR720898:FAR720939 FKN720898:FKN720939 FUJ720898:FUJ720939 GEF720898:GEF720939 GOB720898:GOB720939 GXX720898:GXX720939 HHT720898:HHT720939 HRP720898:HRP720939 IBL720898:IBL720939 ILH720898:ILH720939 IVD720898:IVD720939 JEZ720898:JEZ720939 JOV720898:JOV720939 JYR720898:JYR720939 KIN720898:KIN720939 KSJ720898:KSJ720939 LCF720898:LCF720939 LMB720898:LMB720939 LVX720898:LVX720939 MFT720898:MFT720939 MPP720898:MPP720939 MZL720898:MZL720939 NJH720898:NJH720939 NTD720898:NTD720939 OCZ720898:OCZ720939 OMV720898:OMV720939 OWR720898:OWR720939 PGN720898:PGN720939 PQJ720898:PQJ720939 QAF720898:QAF720939 QKB720898:QKB720939 QTX720898:QTX720939 RDT720898:RDT720939 RNP720898:RNP720939 RXL720898:RXL720939 SHH720898:SHH720939 SRD720898:SRD720939 TAZ720898:TAZ720939 TKV720898:TKV720939 TUR720898:TUR720939 UEN720898:UEN720939 UOJ720898:UOJ720939 UYF720898:UYF720939 VIB720898:VIB720939 VRX720898:VRX720939 WBT720898:WBT720939 WLP720898:WLP720939 WVL720898:WVL720939 C983042:C983083 IZ786434:IZ786475 SV786434:SV786475 ACR786434:ACR786475 AMN786434:AMN786475 AWJ786434:AWJ786475 BGF786434:BGF786475 BQB786434:BQB786475 BZX786434:BZX786475 CJT786434:CJT786475 CTP786434:CTP786475 DDL786434:DDL786475 DNH786434:DNH786475 DXD786434:DXD786475 EGZ786434:EGZ786475 EQV786434:EQV786475 FAR786434:FAR786475 FKN786434:FKN786475 FUJ786434:FUJ786475 GEF786434:GEF786475 GOB786434:GOB786475 GXX786434:GXX786475 HHT786434:HHT786475 HRP786434:HRP786475 IBL786434:IBL786475 ILH786434:ILH786475 IVD786434:IVD786475 JEZ786434:JEZ786475 JOV786434:JOV786475 JYR786434:JYR786475 KIN786434:KIN786475 KSJ786434:KSJ786475 LCF786434:LCF786475 LMB786434:LMB786475 LVX786434:LVX786475 MFT786434:MFT786475 MPP786434:MPP786475 MZL786434:MZL786475 NJH786434:NJH786475 NTD786434:NTD786475 OCZ786434:OCZ786475 OMV786434:OMV786475 OWR786434:OWR786475 PGN786434:PGN786475 PQJ786434:PQJ786475 QAF786434:QAF786475 QKB786434:QKB786475 QTX786434:QTX786475 RDT786434:RDT786475 RNP786434:RNP786475 RXL786434:RXL786475 SHH786434:SHH786475 SRD786434:SRD786475 TAZ786434:TAZ786475 TKV786434:TKV786475 TUR786434:TUR786475 UEN786434:UEN786475 UOJ786434:UOJ786475 UYF786434:UYF786475 VIB786434:VIB786475 VRX786434:VRX786475 WBT786434:WBT786475 WLP786434:WLP786475 WVL786434:WVL786475 G92 IZ851970:IZ852011 SV851970:SV852011 ACR851970:ACR852011 AMN851970:AMN852011 AWJ851970:AWJ852011 BGF851970:BGF852011 BQB851970:BQB852011 BZX851970:BZX852011 CJT851970:CJT852011 CTP851970:CTP852011 DDL851970:DDL852011 DNH851970:DNH852011 DXD851970:DXD852011 EGZ851970:EGZ852011 EQV851970:EQV852011 FAR851970:FAR852011 FKN851970:FKN852011 FUJ851970:FUJ852011 GEF851970:GEF852011 GOB851970:GOB852011 GXX851970:GXX852011 HHT851970:HHT852011 HRP851970:HRP852011 IBL851970:IBL852011 ILH851970:ILH852011 IVD851970:IVD852011 JEZ851970:JEZ852011 JOV851970:JOV852011 JYR851970:JYR852011 KIN851970:KIN852011 KSJ851970:KSJ852011 LCF851970:LCF852011 LMB851970:LMB852011 LVX851970:LVX852011 MFT851970:MFT852011 MPP851970:MPP852011 MZL851970:MZL852011 NJH851970:NJH852011 NTD851970:NTD852011 OCZ851970:OCZ852011 OMV851970:OMV852011 OWR851970:OWR852011 PGN851970:PGN852011 PQJ851970:PQJ852011 QAF851970:QAF852011 QKB851970:QKB852011 QTX851970:QTX852011 RDT851970:RDT852011 RNP851970:RNP852011 RXL851970:RXL852011 SHH851970:SHH852011 SRD851970:SRD852011 TAZ851970:TAZ852011 TKV851970:TKV852011 TUR851970:TUR852011 UEN851970:UEN852011 UOJ851970:UOJ852011 UYF851970:UYF852011 VIB851970:VIB852011 VRX851970:VRX852011 WBT851970:WBT852011 WLP851970:WLP852011 WVL851970:WVL852011 C65632:C65673 IZ917506:IZ917547 SV917506:SV917547 ACR917506:ACR917547 AMN917506:AMN917547 AWJ917506:AWJ917547 BGF917506:BGF917547 BQB917506:BQB917547 BZX917506:BZX917547 CJT917506:CJT917547 CTP917506:CTP917547 DDL917506:DDL917547 DNH917506:DNH917547 DXD917506:DXD917547 EGZ917506:EGZ917547 EQV917506:EQV917547 FAR917506:FAR917547 FKN917506:FKN917547 FUJ917506:FUJ917547 GEF917506:GEF917547 GOB917506:GOB917547 GXX917506:GXX917547 HHT917506:HHT917547 HRP917506:HRP917547 IBL917506:IBL917547 ILH917506:ILH917547 IVD917506:IVD917547 JEZ917506:JEZ917547 JOV917506:JOV917547 JYR917506:JYR917547 KIN917506:KIN917547 KSJ917506:KSJ917547 LCF917506:LCF917547 LMB917506:LMB917547 LVX917506:LVX917547 MFT917506:MFT917547 MPP917506:MPP917547 MZL917506:MZL917547 NJH917506:NJH917547 NTD917506:NTD917547 OCZ917506:OCZ917547 OMV917506:OMV917547 OWR917506:OWR917547 PGN917506:PGN917547 PQJ917506:PQJ917547 QAF917506:QAF917547 QKB917506:QKB917547 QTX917506:QTX917547 RDT917506:RDT917547 RNP917506:RNP917547 RXL917506:RXL917547 SHH917506:SHH917547 SRD917506:SRD917547 TAZ917506:TAZ917547 TKV917506:TKV917547 TUR917506:TUR917547 UEN917506:UEN917547 UOJ917506:UOJ917547 UYF917506:UYF917547 VIB917506:VIB917547 VRX917506:VRX917547 WBT917506:WBT917547 WLP917506:WLP917547 WVL917506:WVL917547 C131168:C131209 IZ983042:IZ983083 SV983042:SV983083 ACR983042:ACR983083 AMN983042:AMN983083 AWJ983042:AWJ983083 BGF983042:BGF983083 BQB983042:BQB983083 BZX983042:BZX983083 CJT983042:CJT983083 CTP983042:CTP983083 DDL983042:DDL983083 DNH983042:DNH983083 DXD983042:DXD983083 EGZ983042:EGZ983083 EQV983042:EQV983083 FAR983042:FAR983083 FKN983042:FKN983083 FUJ983042:FUJ983083 GEF983042:GEF983083 GOB983042:GOB983083 GXX983042:GXX983083 HHT983042:HHT983083 HRP983042:HRP983083 IBL983042:IBL983083 ILH983042:ILH983083 IVD983042:IVD983083 JEZ983042:JEZ983083 JOV983042:JOV983083 JYR983042:JYR983083 KIN983042:KIN983083 KSJ983042:KSJ983083 LCF983042:LCF983083 LMB983042:LMB983083 LVX983042:LVX983083 MFT983042:MFT983083 MPP983042:MPP983083 MZL983042:MZL983083 NJH983042:NJH983083 NTD983042:NTD983083 OCZ983042:OCZ983083 OMV983042:OMV983083 OWR983042:OWR983083 PGN983042:PGN983083 PQJ983042:PQJ983083 QAF983042:QAF983083 QKB983042:QKB983083 QTX983042:QTX983083 RDT983042:RDT983083 RNP983042:RNP983083 RXL983042:RXL983083 SHH983042:SHH983083 SRD983042:SRD983083 TAZ983042:TAZ983083 TKV983042:TKV983083 TUR983042:TUR983083 UEN983042:UEN983083 UOJ983042:UOJ983083 UYF983042:UYF983083 VIB983042:VIB983083 VRX983042:VRX983083 WBT983042:WBT983083 WLP983042:WLP983083 WVL983042:WVL983083 F52:F91 JB98:JB137 SX98:SX137 ACT98:ACT137 AMP98:AMP137 AWL98:AWL137 BGH98:BGH137 BQD98:BQD137 BZZ98:BZZ137 CJV98:CJV137 CTR98:CTR137 DDN98:DDN137 DNJ98:DNJ137 DXF98:DXF137 EHB98:EHB137 EQX98:EQX137 FAT98:FAT137 FKP98:FKP137 FUL98:FUL137 GEH98:GEH137 GOD98:GOD137 GXZ98:GXZ137 HHV98:HHV137 HRR98:HRR137 IBN98:IBN137 ILJ98:ILJ137 IVF98:IVF137 JFB98:JFB137 JOX98:JOX137 JYT98:JYT137 KIP98:KIP137 KSL98:KSL137 LCH98:LCH137 LMD98:LMD137 LVZ98:LVZ137 MFV98:MFV137 MPR98:MPR137 MZN98:MZN137 NJJ98:NJJ137 NTF98:NTF137 ODB98:ODB137 OMX98:OMX137 OWT98:OWT137 PGP98:PGP137 PQL98:PQL137 QAH98:QAH137 QKD98:QKD137 QTZ98:QTZ137 RDV98:RDV137 RNR98:RNR137 RXN98:RXN137 SHJ98:SHJ137 SRF98:SRF137 TBB98:TBB137 TKX98:TKX137 TUT98:TUT137 UEP98:UEP137 UOL98:UOL137 UYH98:UYH137 VID98:VID137 VRZ98:VRZ137 WBV98:WBV137 WLR98:WLR137 WVN98:WVN137 G65632:G65673 JB65632:JB65673 SX65632:SX65673 ACT65632:ACT65673 AMP65632:AMP65673 AWL65632:AWL65673 BGH65632:BGH65673 BQD65632:BQD65673 BZZ65632:BZZ65673 CJV65632:CJV65673 CTR65632:CTR65673 DDN65632:DDN65673 DNJ65632:DNJ65673 DXF65632:DXF65673 EHB65632:EHB65673 EQX65632:EQX65673 FAT65632:FAT65673 FKP65632:FKP65673 FUL65632:FUL65673 GEH65632:GEH65673 GOD65632:GOD65673 GXZ65632:GXZ65673 HHV65632:HHV65673 HRR65632:HRR65673 IBN65632:IBN65673 ILJ65632:ILJ65673 IVF65632:IVF65673 JFB65632:JFB65673 JOX65632:JOX65673 JYT65632:JYT65673 KIP65632:KIP65673 KSL65632:KSL65673 LCH65632:LCH65673 LMD65632:LMD65673 LVZ65632:LVZ65673 MFV65632:MFV65673 MPR65632:MPR65673 MZN65632:MZN65673 NJJ65632:NJJ65673 NTF65632:NTF65673 ODB65632:ODB65673 OMX65632:OMX65673 OWT65632:OWT65673 PGP65632:PGP65673 PQL65632:PQL65673 QAH65632:QAH65673 QKD65632:QKD65673 QTZ65632:QTZ65673 RDV65632:RDV65673 RNR65632:RNR65673 RXN65632:RXN65673 SHJ65632:SHJ65673 SRF65632:SRF65673 TBB65632:TBB65673 TKX65632:TKX65673 TUT65632:TUT65673 UEP65632:UEP65673 UOL65632:UOL65673 UYH65632:UYH65673 VID65632:VID65673 VRZ65632:VRZ65673 WBV65632:WBV65673 WLR65632:WLR65673 WVN65632:WVN65673 G131168:G131209 JB131168:JB131209 SX131168:SX131209 ACT131168:ACT131209 AMP131168:AMP131209 AWL131168:AWL131209 BGH131168:BGH131209 BQD131168:BQD131209 BZZ131168:BZZ131209 CJV131168:CJV131209 CTR131168:CTR131209 DDN131168:DDN131209 DNJ131168:DNJ131209 DXF131168:DXF131209 EHB131168:EHB131209 EQX131168:EQX131209 FAT131168:FAT131209 FKP131168:FKP131209 FUL131168:FUL131209 GEH131168:GEH131209 GOD131168:GOD131209 GXZ131168:GXZ131209 HHV131168:HHV131209 HRR131168:HRR131209 IBN131168:IBN131209 ILJ131168:ILJ131209 IVF131168:IVF131209 JFB131168:JFB131209 JOX131168:JOX131209 JYT131168:JYT131209 KIP131168:KIP131209 KSL131168:KSL131209 LCH131168:LCH131209 LMD131168:LMD131209 LVZ131168:LVZ131209 MFV131168:MFV131209 MPR131168:MPR131209 MZN131168:MZN131209 NJJ131168:NJJ131209 NTF131168:NTF131209 ODB131168:ODB131209 OMX131168:OMX131209 OWT131168:OWT131209 PGP131168:PGP131209 PQL131168:PQL131209 QAH131168:QAH131209 QKD131168:QKD131209 QTZ131168:QTZ131209 RDV131168:RDV131209 RNR131168:RNR131209 RXN131168:RXN131209 SHJ131168:SHJ131209 SRF131168:SRF131209 TBB131168:TBB131209 TKX131168:TKX131209 TUT131168:TUT131209 UEP131168:UEP131209 UOL131168:UOL131209 UYH131168:UYH131209 VID131168:VID131209 VRZ131168:VRZ131209 WBV131168:WBV131209 WLR131168:WLR131209 WVN131168:WVN131209 G196704:G196745 JB196704:JB196745 SX196704:SX196745 ACT196704:ACT196745 AMP196704:AMP196745 AWL196704:AWL196745 BGH196704:BGH196745 BQD196704:BQD196745 BZZ196704:BZZ196745 CJV196704:CJV196745 CTR196704:CTR196745 DDN196704:DDN196745 DNJ196704:DNJ196745 DXF196704:DXF196745 EHB196704:EHB196745 EQX196704:EQX196745 FAT196704:FAT196745 FKP196704:FKP196745 FUL196704:FUL196745 GEH196704:GEH196745 GOD196704:GOD196745 GXZ196704:GXZ196745 HHV196704:HHV196745 HRR196704:HRR196745 IBN196704:IBN196745 ILJ196704:ILJ196745 IVF196704:IVF196745 JFB196704:JFB196745 JOX196704:JOX196745 JYT196704:JYT196745 KIP196704:KIP196745 KSL196704:KSL196745 LCH196704:LCH196745 LMD196704:LMD196745 LVZ196704:LVZ196745 MFV196704:MFV196745 MPR196704:MPR196745 MZN196704:MZN196745 NJJ196704:NJJ196745 NTF196704:NTF196745 ODB196704:ODB196745 OMX196704:OMX196745 OWT196704:OWT196745 PGP196704:PGP196745 PQL196704:PQL196745 QAH196704:QAH196745 QKD196704:QKD196745 QTZ196704:QTZ196745 RDV196704:RDV196745 RNR196704:RNR196745 RXN196704:RXN196745 SHJ196704:SHJ196745 SRF196704:SRF196745 TBB196704:TBB196745 TKX196704:TKX196745 TUT196704:TUT196745 UEP196704:UEP196745 UOL196704:UOL196745 UYH196704:UYH196745 VID196704:VID196745 VRZ196704:VRZ196745 WBV196704:WBV196745 WLR196704:WLR196745 WVN196704:WVN196745 G262240:G262281 JB262240:JB262281 SX262240:SX262281 ACT262240:ACT262281 AMP262240:AMP262281 AWL262240:AWL262281 BGH262240:BGH262281 BQD262240:BQD262281 BZZ262240:BZZ262281 CJV262240:CJV262281 CTR262240:CTR262281 DDN262240:DDN262281 DNJ262240:DNJ262281 DXF262240:DXF262281 EHB262240:EHB262281 EQX262240:EQX262281 FAT262240:FAT262281 FKP262240:FKP262281 FUL262240:FUL262281 GEH262240:GEH262281 GOD262240:GOD262281 GXZ262240:GXZ262281 HHV262240:HHV262281 HRR262240:HRR262281 IBN262240:IBN262281 ILJ262240:ILJ262281 IVF262240:IVF262281 JFB262240:JFB262281 JOX262240:JOX262281 JYT262240:JYT262281 KIP262240:KIP262281 KSL262240:KSL262281 LCH262240:LCH262281 LMD262240:LMD262281 LVZ262240:LVZ262281 MFV262240:MFV262281 MPR262240:MPR262281 MZN262240:MZN262281 NJJ262240:NJJ262281 NTF262240:NTF262281 ODB262240:ODB262281 OMX262240:OMX262281 OWT262240:OWT262281 PGP262240:PGP262281 PQL262240:PQL262281 QAH262240:QAH262281 QKD262240:QKD262281 QTZ262240:QTZ262281 RDV262240:RDV262281 RNR262240:RNR262281 RXN262240:RXN262281 SHJ262240:SHJ262281 SRF262240:SRF262281 TBB262240:TBB262281 TKX262240:TKX262281 TUT262240:TUT262281 UEP262240:UEP262281 UOL262240:UOL262281 UYH262240:UYH262281 VID262240:VID262281 VRZ262240:VRZ262281 WBV262240:WBV262281 WLR262240:WLR262281 WVN262240:WVN262281 G327776:G327817 JB327776:JB327817 SX327776:SX327817 ACT327776:ACT327817 AMP327776:AMP327817 AWL327776:AWL327817 BGH327776:BGH327817 BQD327776:BQD327817 BZZ327776:BZZ327817 CJV327776:CJV327817 CTR327776:CTR327817 DDN327776:DDN327817 DNJ327776:DNJ327817 DXF327776:DXF327817 EHB327776:EHB327817 EQX327776:EQX327817 FAT327776:FAT327817 FKP327776:FKP327817 FUL327776:FUL327817 GEH327776:GEH327817 GOD327776:GOD327817 GXZ327776:GXZ327817 HHV327776:HHV327817 HRR327776:HRR327817 IBN327776:IBN327817 ILJ327776:ILJ327817 IVF327776:IVF327817 JFB327776:JFB327817 JOX327776:JOX327817 JYT327776:JYT327817 KIP327776:KIP327817 KSL327776:KSL327817 LCH327776:LCH327817 LMD327776:LMD327817 LVZ327776:LVZ327817 MFV327776:MFV327817 MPR327776:MPR327817 MZN327776:MZN327817 NJJ327776:NJJ327817 NTF327776:NTF327817 ODB327776:ODB327817 OMX327776:OMX327817 OWT327776:OWT327817 PGP327776:PGP327817 PQL327776:PQL327817 QAH327776:QAH327817 QKD327776:QKD327817 QTZ327776:QTZ327817 RDV327776:RDV327817 RNR327776:RNR327817 RXN327776:RXN327817 SHJ327776:SHJ327817 SRF327776:SRF327817 TBB327776:TBB327817 TKX327776:TKX327817 TUT327776:TUT327817 UEP327776:UEP327817 UOL327776:UOL327817 UYH327776:UYH327817 VID327776:VID327817 VRZ327776:VRZ327817 WBV327776:WBV327817 WLR327776:WLR327817 WVN327776:WVN327817 G393312:G393353 JB393312:JB393353 SX393312:SX393353 ACT393312:ACT393353 AMP393312:AMP393353 AWL393312:AWL393353 BGH393312:BGH393353 BQD393312:BQD393353 BZZ393312:BZZ393353 CJV393312:CJV393353 CTR393312:CTR393353 DDN393312:DDN393353 DNJ393312:DNJ393353 DXF393312:DXF393353 EHB393312:EHB393353 EQX393312:EQX393353 FAT393312:FAT393353 FKP393312:FKP393353 FUL393312:FUL393353 GEH393312:GEH393353 GOD393312:GOD393353 GXZ393312:GXZ393353 HHV393312:HHV393353 HRR393312:HRR393353 IBN393312:IBN393353 ILJ393312:ILJ393353 IVF393312:IVF393353 JFB393312:JFB393353 JOX393312:JOX393353 JYT393312:JYT393353 KIP393312:KIP393353 KSL393312:KSL393353 LCH393312:LCH393353 LMD393312:LMD393353 LVZ393312:LVZ393353 MFV393312:MFV393353 MPR393312:MPR393353 MZN393312:MZN393353 NJJ393312:NJJ393353 NTF393312:NTF393353 ODB393312:ODB393353 OMX393312:OMX393353 OWT393312:OWT393353 PGP393312:PGP393353 PQL393312:PQL393353 QAH393312:QAH393353 QKD393312:QKD393353 QTZ393312:QTZ393353 RDV393312:RDV393353 RNR393312:RNR393353 RXN393312:RXN393353 SHJ393312:SHJ393353 SRF393312:SRF393353 TBB393312:TBB393353 TKX393312:TKX393353 TUT393312:TUT393353 UEP393312:UEP393353 UOL393312:UOL393353 UYH393312:UYH393353 VID393312:VID393353 VRZ393312:VRZ393353 WBV393312:WBV393353 WLR393312:WLR393353 WVN393312:WVN393353 G458848:G458889 JB458848:JB458889 SX458848:SX458889 ACT458848:ACT458889 AMP458848:AMP458889 AWL458848:AWL458889 BGH458848:BGH458889 BQD458848:BQD458889 BZZ458848:BZZ458889 CJV458848:CJV458889 CTR458848:CTR458889 DDN458848:DDN458889 DNJ458848:DNJ458889 DXF458848:DXF458889 EHB458848:EHB458889 EQX458848:EQX458889 FAT458848:FAT458889 FKP458848:FKP458889 FUL458848:FUL458889 GEH458848:GEH458889 GOD458848:GOD458889 GXZ458848:GXZ458889 HHV458848:HHV458889 HRR458848:HRR458889 IBN458848:IBN458889 ILJ458848:ILJ458889 IVF458848:IVF458889 JFB458848:JFB458889 JOX458848:JOX458889 JYT458848:JYT458889 KIP458848:KIP458889 KSL458848:KSL458889 LCH458848:LCH458889 LMD458848:LMD458889 LVZ458848:LVZ458889 MFV458848:MFV458889 MPR458848:MPR458889 MZN458848:MZN458889 NJJ458848:NJJ458889 NTF458848:NTF458889 ODB458848:ODB458889 OMX458848:OMX458889 OWT458848:OWT458889 PGP458848:PGP458889 PQL458848:PQL458889 QAH458848:QAH458889 QKD458848:QKD458889 QTZ458848:QTZ458889 RDV458848:RDV458889 RNR458848:RNR458889 RXN458848:RXN458889 SHJ458848:SHJ458889 SRF458848:SRF458889 TBB458848:TBB458889 TKX458848:TKX458889 TUT458848:TUT458889 UEP458848:UEP458889 UOL458848:UOL458889 UYH458848:UYH458889 VID458848:VID458889 VRZ458848:VRZ458889 WBV458848:WBV458889 WLR458848:WLR458889 WVN458848:WVN458889 G524384:G524425 JB524384:JB524425 SX524384:SX524425 ACT524384:ACT524425 AMP524384:AMP524425 AWL524384:AWL524425 BGH524384:BGH524425 BQD524384:BQD524425 BZZ524384:BZZ524425 CJV524384:CJV524425 CTR524384:CTR524425 DDN524384:DDN524425 DNJ524384:DNJ524425 DXF524384:DXF524425 EHB524384:EHB524425 EQX524384:EQX524425 FAT524384:FAT524425 FKP524384:FKP524425 FUL524384:FUL524425 GEH524384:GEH524425 GOD524384:GOD524425 GXZ524384:GXZ524425 HHV524384:HHV524425 HRR524384:HRR524425 IBN524384:IBN524425 ILJ524384:ILJ524425 IVF524384:IVF524425 JFB524384:JFB524425 JOX524384:JOX524425 JYT524384:JYT524425 KIP524384:KIP524425 KSL524384:KSL524425 LCH524384:LCH524425 LMD524384:LMD524425 LVZ524384:LVZ524425 MFV524384:MFV524425 MPR524384:MPR524425 MZN524384:MZN524425 NJJ524384:NJJ524425 NTF524384:NTF524425 ODB524384:ODB524425 OMX524384:OMX524425 OWT524384:OWT524425 PGP524384:PGP524425 PQL524384:PQL524425 QAH524384:QAH524425 QKD524384:QKD524425 QTZ524384:QTZ524425 RDV524384:RDV524425 RNR524384:RNR524425 RXN524384:RXN524425 SHJ524384:SHJ524425 SRF524384:SRF524425 TBB524384:TBB524425 TKX524384:TKX524425 TUT524384:TUT524425 UEP524384:UEP524425 UOL524384:UOL524425 UYH524384:UYH524425 VID524384:VID524425 VRZ524384:VRZ524425 WBV524384:WBV524425 WLR524384:WLR524425 WVN524384:WVN524425 G589920:G589961 JB589920:JB589961 SX589920:SX589961 ACT589920:ACT589961 AMP589920:AMP589961 AWL589920:AWL589961 BGH589920:BGH589961 BQD589920:BQD589961 BZZ589920:BZZ589961 CJV589920:CJV589961 CTR589920:CTR589961 DDN589920:DDN589961 DNJ589920:DNJ589961 DXF589920:DXF589961 EHB589920:EHB589961 EQX589920:EQX589961 FAT589920:FAT589961 FKP589920:FKP589961 FUL589920:FUL589961 GEH589920:GEH589961 GOD589920:GOD589961 GXZ589920:GXZ589961 HHV589920:HHV589961 HRR589920:HRR589961 IBN589920:IBN589961 ILJ589920:ILJ589961 IVF589920:IVF589961 JFB589920:JFB589961 JOX589920:JOX589961 JYT589920:JYT589961 KIP589920:KIP589961 KSL589920:KSL589961 LCH589920:LCH589961 LMD589920:LMD589961 LVZ589920:LVZ589961 MFV589920:MFV589961 MPR589920:MPR589961 MZN589920:MZN589961 NJJ589920:NJJ589961 NTF589920:NTF589961 ODB589920:ODB589961 OMX589920:OMX589961 OWT589920:OWT589961 PGP589920:PGP589961 PQL589920:PQL589961 QAH589920:QAH589961 QKD589920:QKD589961 QTZ589920:QTZ589961 RDV589920:RDV589961 RNR589920:RNR589961 RXN589920:RXN589961 SHJ589920:SHJ589961 SRF589920:SRF589961 TBB589920:TBB589961 TKX589920:TKX589961 TUT589920:TUT589961 UEP589920:UEP589961 UOL589920:UOL589961 UYH589920:UYH589961 VID589920:VID589961 VRZ589920:VRZ589961 WBV589920:WBV589961 WLR589920:WLR589961 WVN589920:WVN589961 G655456:G655497 JB655456:JB655497 SX655456:SX655497 ACT655456:ACT655497 AMP655456:AMP655497 AWL655456:AWL655497 BGH655456:BGH655497 BQD655456:BQD655497 BZZ655456:BZZ655497 CJV655456:CJV655497 CTR655456:CTR655497 DDN655456:DDN655497 DNJ655456:DNJ655497 DXF655456:DXF655497 EHB655456:EHB655497 EQX655456:EQX655497 FAT655456:FAT655497 FKP655456:FKP655497 FUL655456:FUL655497 GEH655456:GEH655497 GOD655456:GOD655497 GXZ655456:GXZ655497 HHV655456:HHV655497 HRR655456:HRR655497 IBN655456:IBN655497 ILJ655456:ILJ655497 IVF655456:IVF655497 JFB655456:JFB655497 JOX655456:JOX655497 JYT655456:JYT655497 KIP655456:KIP655497 KSL655456:KSL655497 LCH655456:LCH655497 LMD655456:LMD655497 LVZ655456:LVZ655497 MFV655456:MFV655497 MPR655456:MPR655497 MZN655456:MZN655497 NJJ655456:NJJ655497 NTF655456:NTF655497 ODB655456:ODB655497 OMX655456:OMX655497 OWT655456:OWT655497 PGP655456:PGP655497 PQL655456:PQL655497 QAH655456:QAH655497 QKD655456:QKD655497 QTZ655456:QTZ655497 RDV655456:RDV655497 RNR655456:RNR655497 RXN655456:RXN655497 SHJ655456:SHJ655497 SRF655456:SRF655497 TBB655456:TBB655497 TKX655456:TKX655497 TUT655456:TUT655497 UEP655456:UEP655497 UOL655456:UOL655497 UYH655456:UYH655497 VID655456:VID655497 VRZ655456:VRZ655497 WBV655456:WBV655497 WLR655456:WLR655497 WVN655456:WVN655497 G720992:G721033 JB720992:JB721033 SX720992:SX721033 ACT720992:ACT721033 AMP720992:AMP721033 AWL720992:AWL721033 BGH720992:BGH721033 BQD720992:BQD721033 BZZ720992:BZZ721033 CJV720992:CJV721033 CTR720992:CTR721033 DDN720992:DDN721033 DNJ720992:DNJ721033 DXF720992:DXF721033 EHB720992:EHB721033 EQX720992:EQX721033 FAT720992:FAT721033 FKP720992:FKP721033 FUL720992:FUL721033 GEH720992:GEH721033 GOD720992:GOD721033 GXZ720992:GXZ721033 HHV720992:HHV721033 HRR720992:HRR721033 IBN720992:IBN721033 ILJ720992:ILJ721033 IVF720992:IVF721033 JFB720992:JFB721033 JOX720992:JOX721033 JYT720992:JYT721033 KIP720992:KIP721033 KSL720992:KSL721033 LCH720992:LCH721033 LMD720992:LMD721033 LVZ720992:LVZ721033 MFV720992:MFV721033 MPR720992:MPR721033 MZN720992:MZN721033 NJJ720992:NJJ721033 NTF720992:NTF721033 ODB720992:ODB721033 OMX720992:OMX721033 OWT720992:OWT721033 PGP720992:PGP721033 PQL720992:PQL721033 QAH720992:QAH721033 QKD720992:QKD721033 QTZ720992:QTZ721033 RDV720992:RDV721033 RNR720992:RNR721033 RXN720992:RXN721033 SHJ720992:SHJ721033 SRF720992:SRF721033 TBB720992:TBB721033 TKX720992:TKX721033 TUT720992:TUT721033 UEP720992:UEP721033 UOL720992:UOL721033 UYH720992:UYH721033 VID720992:VID721033 VRZ720992:VRZ721033 WBV720992:WBV721033 WLR720992:WLR721033 WVN720992:WVN721033 G786528:G786569 JB786528:JB786569 SX786528:SX786569 ACT786528:ACT786569 AMP786528:AMP786569 AWL786528:AWL786569 BGH786528:BGH786569 BQD786528:BQD786569 BZZ786528:BZZ786569 CJV786528:CJV786569 CTR786528:CTR786569 DDN786528:DDN786569 DNJ786528:DNJ786569 DXF786528:DXF786569 EHB786528:EHB786569 EQX786528:EQX786569 FAT786528:FAT786569 FKP786528:FKP786569 FUL786528:FUL786569 GEH786528:GEH786569 GOD786528:GOD786569 GXZ786528:GXZ786569 HHV786528:HHV786569 HRR786528:HRR786569 IBN786528:IBN786569 ILJ786528:ILJ786569 IVF786528:IVF786569 JFB786528:JFB786569 JOX786528:JOX786569 JYT786528:JYT786569 KIP786528:KIP786569 KSL786528:KSL786569 LCH786528:LCH786569 LMD786528:LMD786569 LVZ786528:LVZ786569 MFV786528:MFV786569 MPR786528:MPR786569 MZN786528:MZN786569 NJJ786528:NJJ786569 NTF786528:NTF786569 ODB786528:ODB786569 OMX786528:OMX786569 OWT786528:OWT786569 PGP786528:PGP786569 PQL786528:PQL786569 QAH786528:QAH786569 QKD786528:QKD786569 QTZ786528:QTZ786569 RDV786528:RDV786569 RNR786528:RNR786569 RXN786528:RXN786569 SHJ786528:SHJ786569 SRF786528:SRF786569 TBB786528:TBB786569 TKX786528:TKX786569 TUT786528:TUT786569 UEP786528:UEP786569 UOL786528:UOL786569 UYH786528:UYH786569 VID786528:VID786569 VRZ786528:VRZ786569 WBV786528:WBV786569 WLR786528:WLR786569 WVN786528:WVN786569 G852064:G852105 JB852064:JB852105 SX852064:SX852105 ACT852064:ACT852105 AMP852064:AMP852105 AWL852064:AWL852105 BGH852064:BGH852105 BQD852064:BQD852105 BZZ852064:BZZ852105 CJV852064:CJV852105 CTR852064:CTR852105 DDN852064:DDN852105 DNJ852064:DNJ852105 DXF852064:DXF852105 EHB852064:EHB852105 EQX852064:EQX852105 FAT852064:FAT852105 FKP852064:FKP852105 FUL852064:FUL852105 GEH852064:GEH852105 GOD852064:GOD852105 GXZ852064:GXZ852105 HHV852064:HHV852105 HRR852064:HRR852105 IBN852064:IBN852105 ILJ852064:ILJ852105 IVF852064:IVF852105 JFB852064:JFB852105 JOX852064:JOX852105 JYT852064:JYT852105 KIP852064:KIP852105 KSL852064:KSL852105 LCH852064:LCH852105 LMD852064:LMD852105 LVZ852064:LVZ852105 MFV852064:MFV852105 MPR852064:MPR852105 MZN852064:MZN852105 NJJ852064:NJJ852105 NTF852064:NTF852105 ODB852064:ODB852105 OMX852064:OMX852105 OWT852064:OWT852105 PGP852064:PGP852105 PQL852064:PQL852105 QAH852064:QAH852105 QKD852064:QKD852105 QTZ852064:QTZ852105 RDV852064:RDV852105 RNR852064:RNR852105 RXN852064:RXN852105 SHJ852064:SHJ852105 SRF852064:SRF852105 TBB852064:TBB852105 TKX852064:TKX852105 TUT852064:TUT852105 UEP852064:UEP852105 UOL852064:UOL852105 UYH852064:UYH852105 VID852064:VID852105 VRZ852064:VRZ852105 WBV852064:WBV852105 WLR852064:WLR852105 WVN852064:WVN852105 G917600:G917641 JB917600:JB917641 SX917600:SX917641 ACT917600:ACT917641 AMP917600:AMP917641 AWL917600:AWL917641 BGH917600:BGH917641 BQD917600:BQD917641 BZZ917600:BZZ917641 CJV917600:CJV917641 CTR917600:CTR917641 DDN917600:DDN917641 DNJ917600:DNJ917641 DXF917600:DXF917641 EHB917600:EHB917641 EQX917600:EQX917641 FAT917600:FAT917641 FKP917600:FKP917641 FUL917600:FUL917641 GEH917600:GEH917641 GOD917600:GOD917641 GXZ917600:GXZ917641 HHV917600:HHV917641 HRR917600:HRR917641 IBN917600:IBN917641 ILJ917600:ILJ917641 IVF917600:IVF917641 JFB917600:JFB917641 JOX917600:JOX917641 JYT917600:JYT917641 KIP917600:KIP917641 KSL917600:KSL917641 LCH917600:LCH917641 LMD917600:LMD917641 LVZ917600:LVZ917641 MFV917600:MFV917641 MPR917600:MPR917641 MZN917600:MZN917641 NJJ917600:NJJ917641 NTF917600:NTF917641 ODB917600:ODB917641 OMX917600:OMX917641 OWT917600:OWT917641 PGP917600:PGP917641 PQL917600:PQL917641 QAH917600:QAH917641 QKD917600:QKD917641 QTZ917600:QTZ917641 RDV917600:RDV917641 RNR917600:RNR917641 RXN917600:RXN917641 SHJ917600:SHJ917641 SRF917600:SRF917641 TBB917600:TBB917641 TKX917600:TKX917641 TUT917600:TUT917641 UEP917600:UEP917641 UOL917600:UOL917641 UYH917600:UYH917641 VID917600:VID917641 VRZ917600:VRZ917641 WBV917600:WBV917641 WLR917600:WLR917641 WVN917600:WVN917641 G983136:G983177 JB983136:JB983177 SX983136:SX983177 ACT983136:ACT983177 AMP983136:AMP983177 AWL983136:AWL983177 BGH983136:BGH983177 BQD983136:BQD983177 BZZ983136:BZZ983177 CJV983136:CJV983177 CTR983136:CTR983177 DDN983136:DDN983177 DNJ983136:DNJ983177 DXF983136:DXF983177 EHB983136:EHB983177 EQX983136:EQX983177 FAT983136:FAT983177 FKP983136:FKP983177 FUL983136:FUL983177 GEH983136:GEH983177 GOD983136:GOD983177 GXZ983136:GXZ983177 HHV983136:HHV983177 HRR983136:HRR983177 IBN983136:IBN983177 ILJ983136:ILJ983177 IVF983136:IVF983177 JFB983136:JFB983177 JOX983136:JOX983177 JYT983136:JYT983177 KIP983136:KIP983177 KSL983136:KSL983177 LCH983136:LCH983177 LMD983136:LMD983177 LVZ983136:LVZ983177 MFV983136:MFV983177 MPR983136:MPR983177 MZN983136:MZN983177 NJJ983136:NJJ983177 NTF983136:NTF983177 ODB983136:ODB983177 OMX983136:OMX983177 OWT983136:OWT983177 PGP983136:PGP983177 PQL983136:PQL983177 QAH983136:QAH983177 QKD983136:QKD983177 QTZ983136:QTZ983177 RDV983136:RDV983177 RNR983136:RNR983177 RXN983136:RXN983177 SHJ983136:SHJ983177 SRF983136:SRF983177 TBB983136:TBB983177 TKX983136:TKX983177 TUT983136:TUT983177 UEP983136:UEP983177 UOL983136:UOL983177 UYH983136:UYH983177 VID983136:VID983177 VRZ983136:VRZ983177 WBV983136:WBV983177 WLR983136:WLR983177 WVN983136:WVN983177 C196704:C196745 IZ98:IZ137 SV98:SV137 ACR98:ACR137 AMN98:AMN137 AWJ98:AWJ137 BGF98:BGF137 BQB98:BQB137 BZX98:BZX137 CJT98:CJT137 CTP98:CTP137 DDL98:DDL137 DNH98:DNH137 DXD98:DXD137 EGZ98:EGZ137 EQV98:EQV137 FAR98:FAR137 FKN98:FKN137 FUJ98:FUJ137 GEF98:GEF137 GOB98:GOB137 GXX98:GXX137 HHT98:HHT137 HRP98:HRP137 IBL98:IBL137 ILH98:ILH137 IVD98:IVD137 JEZ98:JEZ137 JOV98:JOV137 JYR98:JYR137 KIN98:KIN137 KSJ98:KSJ137 LCF98:LCF137 LMB98:LMB137 LVX98:LVX137 MFT98:MFT137 MPP98:MPP137 MZL98:MZL137 NJH98:NJH137 NTD98:NTD137 OCZ98:OCZ137 OMV98:OMV137 OWR98:OWR137 PGN98:PGN137 PQJ98:PQJ137 QAF98:QAF137 QKB98:QKB137 QTX98:QTX137 RDT98:RDT137 RNP98:RNP137 RXL98:RXL137 SHH98:SHH137 SRD98:SRD137 TAZ98:TAZ137 TKV98:TKV137 TUR98:TUR137 UEN98:UEN137 UOJ98:UOJ137 UYF98:UYF137 VIB98:VIB137 VRX98:VRX137 WBT98:WBT137 WLP98:WLP137 WVL98:WVL137 C262240:C262281 IZ65632:IZ65673 SV65632:SV65673 ACR65632:ACR65673 AMN65632:AMN65673 AWJ65632:AWJ65673 BGF65632:BGF65673 BQB65632:BQB65673 BZX65632:BZX65673 CJT65632:CJT65673 CTP65632:CTP65673 DDL65632:DDL65673 DNH65632:DNH65673 DXD65632:DXD65673 EGZ65632:EGZ65673 EQV65632:EQV65673 FAR65632:FAR65673 FKN65632:FKN65673 FUJ65632:FUJ65673 GEF65632:GEF65673 GOB65632:GOB65673 GXX65632:GXX65673 HHT65632:HHT65673 HRP65632:HRP65673 IBL65632:IBL65673 ILH65632:ILH65673 IVD65632:IVD65673 JEZ65632:JEZ65673 JOV65632:JOV65673 JYR65632:JYR65673 KIN65632:KIN65673 KSJ65632:KSJ65673 LCF65632:LCF65673 LMB65632:LMB65673 LVX65632:LVX65673 MFT65632:MFT65673 MPP65632:MPP65673 MZL65632:MZL65673 NJH65632:NJH65673 NTD65632:NTD65673 OCZ65632:OCZ65673 OMV65632:OMV65673 OWR65632:OWR65673 PGN65632:PGN65673 PQJ65632:PQJ65673 QAF65632:QAF65673 QKB65632:QKB65673 QTX65632:QTX65673 RDT65632:RDT65673 RNP65632:RNP65673 RXL65632:RXL65673 SHH65632:SHH65673 SRD65632:SRD65673 TAZ65632:TAZ65673 TKV65632:TKV65673 TUR65632:TUR65673 UEN65632:UEN65673 UOJ65632:UOJ65673 UYF65632:UYF65673 VIB65632:VIB65673 VRX65632:VRX65673 WBT65632:WBT65673 WLP65632:WLP65673 WVL65632:WVL65673 C327776:C327817 IZ131168:IZ131209 SV131168:SV131209 ACR131168:ACR131209 AMN131168:AMN131209 AWJ131168:AWJ131209 BGF131168:BGF131209 BQB131168:BQB131209 BZX131168:BZX131209 CJT131168:CJT131209 CTP131168:CTP131209 DDL131168:DDL131209 DNH131168:DNH131209 DXD131168:DXD131209 EGZ131168:EGZ131209 EQV131168:EQV131209 FAR131168:FAR131209 FKN131168:FKN131209 FUJ131168:FUJ131209 GEF131168:GEF131209 GOB131168:GOB131209 GXX131168:GXX131209 HHT131168:HHT131209 HRP131168:HRP131209 IBL131168:IBL131209 ILH131168:ILH131209 IVD131168:IVD131209 JEZ131168:JEZ131209 JOV131168:JOV131209 JYR131168:JYR131209 KIN131168:KIN131209 KSJ131168:KSJ131209 LCF131168:LCF131209 LMB131168:LMB131209 LVX131168:LVX131209 MFT131168:MFT131209 MPP131168:MPP131209 MZL131168:MZL131209 NJH131168:NJH131209 NTD131168:NTD131209 OCZ131168:OCZ131209 OMV131168:OMV131209 OWR131168:OWR131209 PGN131168:PGN131209 PQJ131168:PQJ131209 QAF131168:QAF131209 QKB131168:QKB131209 QTX131168:QTX131209 RDT131168:RDT131209 RNP131168:RNP131209 RXL131168:RXL131209 SHH131168:SHH131209 SRD131168:SRD131209 TAZ131168:TAZ131209 TKV131168:TKV131209 TUR131168:TUR131209 UEN131168:UEN131209 UOJ131168:UOJ131209 UYF131168:UYF131209 VIB131168:VIB131209 VRX131168:VRX131209 WBT131168:WBT131209 WLP131168:WLP131209 WVL131168:WVL131209 C393312:C393353 IZ196704:IZ196745 SV196704:SV196745 ACR196704:ACR196745 AMN196704:AMN196745 AWJ196704:AWJ196745 BGF196704:BGF196745 BQB196704:BQB196745 BZX196704:BZX196745 CJT196704:CJT196745 CTP196704:CTP196745 DDL196704:DDL196745 DNH196704:DNH196745 DXD196704:DXD196745 EGZ196704:EGZ196745 EQV196704:EQV196745 FAR196704:FAR196745 FKN196704:FKN196745 FUJ196704:FUJ196745 GEF196704:GEF196745 GOB196704:GOB196745 GXX196704:GXX196745 HHT196704:HHT196745 HRP196704:HRP196745 IBL196704:IBL196745 ILH196704:ILH196745 IVD196704:IVD196745 JEZ196704:JEZ196745 JOV196704:JOV196745 JYR196704:JYR196745 KIN196704:KIN196745 KSJ196704:KSJ196745 LCF196704:LCF196745 LMB196704:LMB196745 LVX196704:LVX196745 MFT196704:MFT196745 MPP196704:MPP196745 MZL196704:MZL196745 NJH196704:NJH196745 NTD196704:NTD196745 OCZ196704:OCZ196745 OMV196704:OMV196745 OWR196704:OWR196745 PGN196704:PGN196745 PQJ196704:PQJ196745 QAF196704:QAF196745 QKB196704:QKB196745 QTX196704:QTX196745 RDT196704:RDT196745 RNP196704:RNP196745 RXL196704:RXL196745 SHH196704:SHH196745 SRD196704:SRD196745 TAZ196704:TAZ196745 TKV196704:TKV196745 TUR196704:TUR196745 UEN196704:UEN196745 UOJ196704:UOJ196745 UYF196704:UYF196745 VIB196704:VIB196745 VRX196704:VRX196745 WBT196704:WBT196745 WLP196704:WLP196745 WVL196704:WVL196745 C458848:C458889 IZ262240:IZ262281 SV262240:SV262281 ACR262240:ACR262281 AMN262240:AMN262281 AWJ262240:AWJ262281 BGF262240:BGF262281 BQB262240:BQB262281 BZX262240:BZX262281 CJT262240:CJT262281 CTP262240:CTP262281 DDL262240:DDL262281 DNH262240:DNH262281 DXD262240:DXD262281 EGZ262240:EGZ262281 EQV262240:EQV262281 FAR262240:FAR262281 FKN262240:FKN262281 FUJ262240:FUJ262281 GEF262240:GEF262281 GOB262240:GOB262281 GXX262240:GXX262281 HHT262240:HHT262281 HRP262240:HRP262281 IBL262240:IBL262281 ILH262240:ILH262281 IVD262240:IVD262281 JEZ262240:JEZ262281 JOV262240:JOV262281 JYR262240:JYR262281 KIN262240:KIN262281 KSJ262240:KSJ262281 LCF262240:LCF262281 LMB262240:LMB262281 LVX262240:LVX262281 MFT262240:MFT262281 MPP262240:MPP262281 MZL262240:MZL262281 NJH262240:NJH262281 NTD262240:NTD262281 OCZ262240:OCZ262281 OMV262240:OMV262281 OWR262240:OWR262281 PGN262240:PGN262281 PQJ262240:PQJ262281 QAF262240:QAF262281 QKB262240:QKB262281 QTX262240:QTX262281 RDT262240:RDT262281 RNP262240:RNP262281 RXL262240:RXL262281 SHH262240:SHH262281 SRD262240:SRD262281 TAZ262240:TAZ262281 TKV262240:TKV262281 TUR262240:TUR262281 UEN262240:UEN262281 UOJ262240:UOJ262281 UYF262240:UYF262281 VIB262240:VIB262281 VRX262240:VRX262281 WBT262240:WBT262281 WLP262240:WLP262281 WVL262240:WVL262281 C524384:C524425 IZ327776:IZ327817 SV327776:SV327817 ACR327776:ACR327817 AMN327776:AMN327817 AWJ327776:AWJ327817 BGF327776:BGF327817 BQB327776:BQB327817 BZX327776:BZX327817 CJT327776:CJT327817 CTP327776:CTP327817 DDL327776:DDL327817 DNH327776:DNH327817 DXD327776:DXD327817 EGZ327776:EGZ327817 EQV327776:EQV327817 FAR327776:FAR327817 FKN327776:FKN327817 FUJ327776:FUJ327817 GEF327776:GEF327817 GOB327776:GOB327817 GXX327776:GXX327817 HHT327776:HHT327817 HRP327776:HRP327817 IBL327776:IBL327817 ILH327776:ILH327817 IVD327776:IVD327817 JEZ327776:JEZ327817 JOV327776:JOV327817 JYR327776:JYR327817 KIN327776:KIN327817 KSJ327776:KSJ327817 LCF327776:LCF327817 LMB327776:LMB327817 LVX327776:LVX327817 MFT327776:MFT327817 MPP327776:MPP327817 MZL327776:MZL327817 NJH327776:NJH327817 NTD327776:NTD327817 OCZ327776:OCZ327817 OMV327776:OMV327817 OWR327776:OWR327817 PGN327776:PGN327817 PQJ327776:PQJ327817 QAF327776:QAF327817 QKB327776:QKB327817 QTX327776:QTX327817 RDT327776:RDT327817 RNP327776:RNP327817 RXL327776:RXL327817 SHH327776:SHH327817 SRD327776:SRD327817 TAZ327776:TAZ327817 TKV327776:TKV327817 TUR327776:TUR327817 UEN327776:UEN327817 UOJ327776:UOJ327817 UYF327776:UYF327817 VIB327776:VIB327817 VRX327776:VRX327817 WBT327776:WBT327817 WLP327776:WLP327817 WVL327776:WVL327817 C589920:C589961 IZ393312:IZ393353 SV393312:SV393353 ACR393312:ACR393353 AMN393312:AMN393353 AWJ393312:AWJ393353 BGF393312:BGF393353 BQB393312:BQB393353 BZX393312:BZX393353 CJT393312:CJT393353 CTP393312:CTP393353 DDL393312:DDL393353 DNH393312:DNH393353 DXD393312:DXD393353 EGZ393312:EGZ393353 EQV393312:EQV393353 FAR393312:FAR393353 FKN393312:FKN393353 FUJ393312:FUJ393353 GEF393312:GEF393353 GOB393312:GOB393353 GXX393312:GXX393353 HHT393312:HHT393353 HRP393312:HRP393353 IBL393312:IBL393353 ILH393312:ILH393353 IVD393312:IVD393353 JEZ393312:JEZ393353 JOV393312:JOV393353 JYR393312:JYR393353 KIN393312:KIN393353 KSJ393312:KSJ393353 LCF393312:LCF393353 LMB393312:LMB393353 LVX393312:LVX393353 MFT393312:MFT393353 MPP393312:MPP393353 MZL393312:MZL393353 NJH393312:NJH393353 NTD393312:NTD393353 OCZ393312:OCZ393353 OMV393312:OMV393353 OWR393312:OWR393353 PGN393312:PGN393353 PQJ393312:PQJ393353 QAF393312:QAF393353 QKB393312:QKB393353 QTX393312:QTX393353 RDT393312:RDT393353 RNP393312:RNP393353 RXL393312:RXL393353 SHH393312:SHH393353 SRD393312:SRD393353 TAZ393312:TAZ393353 TKV393312:TKV393353 TUR393312:TUR393353 UEN393312:UEN393353 UOJ393312:UOJ393353 UYF393312:UYF393353 VIB393312:VIB393353 VRX393312:VRX393353 WBT393312:WBT393353 WLP393312:WLP393353 WVL393312:WVL393353 C655456:C655497 IZ458848:IZ458889 SV458848:SV458889 ACR458848:ACR458889 AMN458848:AMN458889 AWJ458848:AWJ458889 BGF458848:BGF458889 BQB458848:BQB458889 BZX458848:BZX458889 CJT458848:CJT458889 CTP458848:CTP458889 DDL458848:DDL458889 DNH458848:DNH458889 DXD458848:DXD458889 EGZ458848:EGZ458889 EQV458848:EQV458889 FAR458848:FAR458889 FKN458848:FKN458889 FUJ458848:FUJ458889 GEF458848:GEF458889 GOB458848:GOB458889 GXX458848:GXX458889 HHT458848:HHT458889 HRP458848:HRP458889 IBL458848:IBL458889 ILH458848:ILH458889 IVD458848:IVD458889 JEZ458848:JEZ458889 JOV458848:JOV458889 JYR458848:JYR458889 KIN458848:KIN458889 KSJ458848:KSJ458889 LCF458848:LCF458889 LMB458848:LMB458889 LVX458848:LVX458889 MFT458848:MFT458889 MPP458848:MPP458889 MZL458848:MZL458889 NJH458848:NJH458889 NTD458848:NTD458889 OCZ458848:OCZ458889 OMV458848:OMV458889 OWR458848:OWR458889 PGN458848:PGN458889 PQJ458848:PQJ458889 QAF458848:QAF458889 QKB458848:QKB458889 QTX458848:QTX458889 RDT458848:RDT458889 RNP458848:RNP458889 RXL458848:RXL458889 SHH458848:SHH458889 SRD458848:SRD458889 TAZ458848:TAZ458889 TKV458848:TKV458889 TUR458848:TUR458889 UEN458848:UEN458889 UOJ458848:UOJ458889 UYF458848:UYF458889 VIB458848:VIB458889 VRX458848:VRX458889 WBT458848:WBT458889 WLP458848:WLP458889 WVL458848:WVL458889 C720992:C721033 IZ524384:IZ524425 SV524384:SV524425 ACR524384:ACR524425 AMN524384:AMN524425 AWJ524384:AWJ524425 BGF524384:BGF524425 BQB524384:BQB524425 BZX524384:BZX524425 CJT524384:CJT524425 CTP524384:CTP524425 DDL524384:DDL524425 DNH524384:DNH524425 DXD524384:DXD524425 EGZ524384:EGZ524425 EQV524384:EQV524425 FAR524384:FAR524425 FKN524384:FKN524425 FUJ524384:FUJ524425 GEF524384:GEF524425 GOB524384:GOB524425 GXX524384:GXX524425 HHT524384:HHT524425 HRP524384:HRP524425 IBL524384:IBL524425 ILH524384:ILH524425 IVD524384:IVD524425 JEZ524384:JEZ524425 JOV524384:JOV524425 JYR524384:JYR524425 KIN524384:KIN524425 KSJ524384:KSJ524425 LCF524384:LCF524425 LMB524384:LMB524425 LVX524384:LVX524425 MFT524384:MFT524425 MPP524384:MPP524425 MZL524384:MZL524425 NJH524384:NJH524425 NTD524384:NTD524425 OCZ524384:OCZ524425 OMV524384:OMV524425 OWR524384:OWR524425 PGN524384:PGN524425 PQJ524384:PQJ524425 QAF524384:QAF524425 QKB524384:QKB524425 QTX524384:QTX524425 RDT524384:RDT524425 RNP524384:RNP524425 RXL524384:RXL524425 SHH524384:SHH524425 SRD524384:SRD524425 TAZ524384:TAZ524425 TKV524384:TKV524425 TUR524384:TUR524425 UEN524384:UEN524425 UOJ524384:UOJ524425 UYF524384:UYF524425 VIB524384:VIB524425 VRX524384:VRX524425 WBT524384:WBT524425 WLP524384:WLP524425 WVL524384:WVL524425 C786528:C786569 IZ589920:IZ589961 SV589920:SV589961 ACR589920:ACR589961 AMN589920:AMN589961 AWJ589920:AWJ589961 BGF589920:BGF589961 BQB589920:BQB589961 BZX589920:BZX589961 CJT589920:CJT589961 CTP589920:CTP589961 DDL589920:DDL589961 DNH589920:DNH589961 DXD589920:DXD589961 EGZ589920:EGZ589961 EQV589920:EQV589961 FAR589920:FAR589961 FKN589920:FKN589961 FUJ589920:FUJ589961 GEF589920:GEF589961 GOB589920:GOB589961 GXX589920:GXX589961 HHT589920:HHT589961 HRP589920:HRP589961 IBL589920:IBL589961 ILH589920:ILH589961 IVD589920:IVD589961 JEZ589920:JEZ589961 JOV589920:JOV589961 JYR589920:JYR589961 KIN589920:KIN589961 KSJ589920:KSJ589961 LCF589920:LCF589961 LMB589920:LMB589961 LVX589920:LVX589961 MFT589920:MFT589961 MPP589920:MPP589961 MZL589920:MZL589961 NJH589920:NJH589961 NTD589920:NTD589961 OCZ589920:OCZ589961 OMV589920:OMV589961 OWR589920:OWR589961 PGN589920:PGN589961 PQJ589920:PQJ589961 QAF589920:QAF589961 QKB589920:QKB589961 QTX589920:QTX589961 RDT589920:RDT589961 RNP589920:RNP589961 RXL589920:RXL589961 SHH589920:SHH589961 SRD589920:SRD589961 TAZ589920:TAZ589961 TKV589920:TKV589961 TUR589920:TUR589961 UEN589920:UEN589961 UOJ589920:UOJ589961 UYF589920:UYF589961 VIB589920:VIB589961 VRX589920:VRX589961 WBT589920:WBT589961 WLP589920:WLP589961 WVL589920:WVL589961 C852064:C852105 IZ655456:IZ655497 SV655456:SV655497 ACR655456:ACR655497 AMN655456:AMN655497 AWJ655456:AWJ655497 BGF655456:BGF655497 BQB655456:BQB655497 BZX655456:BZX655497 CJT655456:CJT655497 CTP655456:CTP655497 DDL655456:DDL655497 DNH655456:DNH655497 DXD655456:DXD655497 EGZ655456:EGZ655497 EQV655456:EQV655497 FAR655456:FAR655497 FKN655456:FKN655497 FUJ655456:FUJ655497 GEF655456:GEF655497 GOB655456:GOB655497 GXX655456:GXX655497 HHT655456:HHT655497 HRP655456:HRP655497 IBL655456:IBL655497 ILH655456:ILH655497 IVD655456:IVD655497 JEZ655456:JEZ655497 JOV655456:JOV655497 JYR655456:JYR655497 KIN655456:KIN655497 KSJ655456:KSJ655497 LCF655456:LCF655497 LMB655456:LMB655497 LVX655456:LVX655497 MFT655456:MFT655497 MPP655456:MPP655497 MZL655456:MZL655497 NJH655456:NJH655497 NTD655456:NTD655497 OCZ655456:OCZ655497 OMV655456:OMV655497 OWR655456:OWR655497 PGN655456:PGN655497 PQJ655456:PQJ655497 QAF655456:QAF655497 QKB655456:QKB655497 QTX655456:QTX655497 RDT655456:RDT655497 RNP655456:RNP655497 RXL655456:RXL655497 SHH655456:SHH655497 SRD655456:SRD655497 TAZ655456:TAZ655497 TKV655456:TKV655497 TUR655456:TUR655497 UEN655456:UEN655497 UOJ655456:UOJ655497 UYF655456:UYF655497 VIB655456:VIB655497 VRX655456:VRX655497 WBT655456:WBT655497 WLP655456:WLP655497 WVL655456:WVL655497 C917600:C917641 IZ720992:IZ721033 SV720992:SV721033 ACR720992:ACR721033 AMN720992:AMN721033 AWJ720992:AWJ721033 BGF720992:BGF721033 BQB720992:BQB721033 BZX720992:BZX721033 CJT720992:CJT721033 CTP720992:CTP721033 DDL720992:DDL721033 DNH720992:DNH721033 DXD720992:DXD721033 EGZ720992:EGZ721033 EQV720992:EQV721033 FAR720992:FAR721033 FKN720992:FKN721033 FUJ720992:FUJ721033 GEF720992:GEF721033 GOB720992:GOB721033 GXX720992:GXX721033 HHT720992:HHT721033 HRP720992:HRP721033 IBL720992:IBL721033 ILH720992:ILH721033 IVD720992:IVD721033 JEZ720992:JEZ721033 JOV720992:JOV721033 JYR720992:JYR721033 KIN720992:KIN721033 KSJ720992:KSJ721033 LCF720992:LCF721033 LMB720992:LMB721033 LVX720992:LVX721033 MFT720992:MFT721033 MPP720992:MPP721033 MZL720992:MZL721033 NJH720992:NJH721033 NTD720992:NTD721033 OCZ720992:OCZ721033 OMV720992:OMV721033 OWR720992:OWR721033 PGN720992:PGN721033 PQJ720992:PQJ721033 QAF720992:QAF721033 QKB720992:QKB721033 QTX720992:QTX721033 RDT720992:RDT721033 RNP720992:RNP721033 RXL720992:RXL721033 SHH720992:SHH721033 SRD720992:SRD721033 TAZ720992:TAZ721033 TKV720992:TKV721033 TUR720992:TUR721033 UEN720992:UEN721033 UOJ720992:UOJ721033 UYF720992:UYF721033 VIB720992:VIB721033 VRX720992:VRX721033 WBT720992:WBT721033 WLP720992:WLP721033 WVL720992:WVL721033 C983136:C983177 IZ786528:IZ786569 SV786528:SV786569 ACR786528:ACR786569 AMN786528:AMN786569 AWJ786528:AWJ786569 BGF786528:BGF786569 BQB786528:BQB786569 BZX786528:BZX786569 CJT786528:CJT786569 CTP786528:CTP786569 DDL786528:DDL786569 DNH786528:DNH786569 DXD786528:DXD786569 EGZ786528:EGZ786569 EQV786528:EQV786569 FAR786528:FAR786569 FKN786528:FKN786569 FUJ786528:FUJ786569 GEF786528:GEF786569 GOB786528:GOB786569 GXX786528:GXX786569 HHT786528:HHT786569 HRP786528:HRP786569 IBL786528:IBL786569 ILH786528:ILH786569 IVD786528:IVD786569 JEZ786528:JEZ786569 JOV786528:JOV786569 JYR786528:JYR786569 KIN786528:KIN786569 KSJ786528:KSJ786569 LCF786528:LCF786569 LMB786528:LMB786569 LVX786528:LVX786569 MFT786528:MFT786569 MPP786528:MPP786569 MZL786528:MZL786569 NJH786528:NJH786569 NTD786528:NTD786569 OCZ786528:OCZ786569 OMV786528:OMV786569 OWR786528:OWR786569 PGN786528:PGN786569 PQJ786528:PQJ786569 QAF786528:QAF786569 QKB786528:QKB786569 QTX786528:QTX786569 RDT786528:RDT786569 RNP786528:RNP786569 RXL786528:RXL786569 SHH786528:SHH786569 SRD786528:SRD786569 TAZ786528:TAZ786569 TKV786528:TKV786569 TUR786528:TUR786569 UEN786528:UEN786569 UOJ786528:UOJ786569 UYF786528:UYF786569 VIB786528:VIB786569 VRX786528:VRX786569 WBT786528:WBT786569 WLP786528:WLP786569 WVL786528:WVL786569 C6:C46 IZ852064:IZ852105 SV852064:SV852105 ACR852064:ACR852105 AMN852064:AMN852105 AWJ852064:AWJ852105 BGF852064:BGF852105 BQB852064:BQB852105 BZX852064:BZX852105 CJT852064:CJT852105 CTP852064:CTP852105 DDL852064:DDL852105 DNH852064:DNH852105 DXD852064:DXD852105 EGZ852064:EGZ852105 EQV852064:EQV852105 FAR852064:FAR852105 FKN852064:FKN852105 FUJ852064:FUJ852105 GEF852064:GEF852105 GOB852064:GOB852105 GXX852064:GXX852105 HHT852064:HHT852105 HRP852064:HRP852105 IBL852064:IBL852105 ILH852064:ILH852105 IVD852064:IVD852105 JEZ852064:JEZ852105 JOV852064:JOV852105 JYR852064:JYR852105 KIN852064:KIN852105 KSJ852064:KSJ852105 LCF852064:LCF852105 LMB852064:LMB852105 LVX852064:LVX852105 MFT852064:MFT852105 MPP852064:MPP852105 MZL852064:MZL852105 NJH852064:NJH852105 NTD852064:NTD852105 OCZ852064:OCZ852105 OMV852064:OMV852105 OWR852064:OWR852105 PGN852064:PGN852105 PQJ852064:PQJ852105 QAF852064:QAF852105 QKB852064:QKB852105 QTX852064:QTX852105 RDT852064:RDT852105 RNP852064:RNP852105 RXL852064:RXL852105 SHH852064:SHH852105 SRD852064:SRD852105 TAZ852064:TAZ852105 TKV852064:TKV852105 TUR852064:TUR852105 UEN852064:UEN852105 UOJ852064:UOJ852105 UYF852064:UYF852105 VIB852064:VIB852105 VRX852064:VRX852105 WBT852064:WBT852105 WLP852064:WLP852105 WVL852064:WVL852105 C65585:C65626 IZ917600:IZ917641 SV917600:SV917641 ACR917600:ACR917641 AMN917600:AMN917641 AWJ917600:AWJ917641 BGF917600:BGF917641 BQB917600:BQB917641 BZX917600:BZX917641 CJT917600:CJT917641 CTP917600:CTP917641 DDL917600:DDL917641 DNH917600:DNH917641 DXD917600:DXD917641 EGZ917600:EGZ917641 EQV917600:EQV917641 FAR917600:FAR917641 FKN917600:FKN917641 FUJ917600:FUJ917641 GEF917600:GEF917641 GOB917600:GOB917641 GXX917600:GXX917641 HHT917600:HHT917641 HRP917600:HRP917641 IBL917600:IBL917641 ILH917600:ILH917641 IVD917600:IVD917641 JEZ917600:JEZ917641 JOV917600:JOV917641 JYR917600:JYR917641 KIN917600:KIN917641 KSJ917600:KSJ917641 LCF917600:LCF917641 LMB917600:LMB917641 LVX917600:LVX917641 MFT917600:MFT917641 MPP917600:MPP917641 MZL917600:MZL917641 NJH917600:NJH917641 NTD917600:NTD917641 OCZ917600:OCZ917641 OMV917600:OMV917641 OWR917600:OWR917641 PGN917600:PGN917641 PQJ917600:PQJ917641 QAF917600:QAF917641 QKB917600:QKB917641 QTX917600:QTX917641 RDT917600:RDT917641 RNP917600:RNP917641 RXL917600:RXL917641 SHH917600:SHH917641 SRD917600:SRD917641 TAZ917600:TAZ917641 TKV917600:TKV917641 TUR917600:TUR917641 UEN917600:UEN917641 UOJ917600:UOJ917641 UYF917600:UYF917641 VIB917600:VIB917641 VRX917600:VRX917641 WBT917600:WBT917641 WLP917600:WLP917641 WVL917600:WVL917641 WVL983136:WVL983177 IZ983136:IZ983177 SV983136:SV983177 ACR983136:ACR983177 AMN983136:AMN983177 AWJ983136:AWJ983177 BGF983136:BGF983177 BQB983136:BQB983177 BZX983136:BZX983177 CJT983136:CJT983177 CTP983136:CTP983177 DDL983136:DDL983177 DNH983136:DNH983177 DXD983136:DXD983177 EGZ983136:EGZ983177 EQV983136:EQV983177 FAR983136:FAR983177 FKN983136:FKN983177 FUJ983136:FUJ983177 GEF983136:GEF983177 GOB983136:GOB983177 GXX983136:GXX983177 HHT983136:HHT983177 HRP983136:HRP983177 IBL983136:IBL983177 ILH983136:ILH983177 IVD983136:IVD983177 JEZ983136:JEZ983177 JOV983136:JOV983177 JYR983136:JYR983177 KIN983136:KIN983177 KSJ983136:KSJ983177 LCF983136:LCF983177 LMB983136:LMB983177 LVX983136:LVX983177 MFT983136:MFT983177 MPP983136:MPP983177 MZL983136:MZL983177 NJH983136:NJH983177 NTD983136:NTD983177 OCZ983136:OCZ983177 OMV983136:OMV983177 OWR983136:OWR983177 PGN983136:PGN983177 PQJ983136:PQJ983177 QAF983136:QAF983177 QKB983136:QKB983177 QTX983136:QTX983177 RDT983136:RDT983177 RNP983136:RNP983177 RXL983136:RXL983177 SHH983136:SHH983177 SRD983136:SRD983177 TAZ983136:TAZ983177 TKV983136:TKV983177 TUR983136:TUR983177 UEN983136:UEN983177 UOJ983136:UOJ983177 UYF983136:UYF983177 VIB983136:VIB983177 VRX983136:VRX983177 WBT983136:WBT983177 F6:F46 C98:C137 F98:F137" xr:uid="{00000000-0002-0000-0700-000000000000}">
      <formula1>"男,女"</formula1>
    </dataValidation>
  </dataValidations>
  <pageMargins left="0.70866141732283472" right="0.31496062992125984" top="0.39370078740157483" bottom="0.35433070866141736" header="0.31496062992125984" footer="0"/>
  <pageSetup paperSize="9" scale="70" orientation="portrait" r:id="rId1"/>
  <headerFooter>
    <oddFooter>&amp;L&amp;6 2024年4月版</oddFooter>
  </headerFooter>
  <rowBreaks count="1" manualBreakCount="1">
    <brk id="9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DDD47-C7E9-41D7-948F-7A0B8FA0D00D}">
  <sheetPr>
    <tabColor rgb="FFFF0000"/>
    <pageSetUpPr fitToPage="1"/>
  </sheetPr>
  <dimension ref="A1:DX905"/>
  <sheetViews>
    <sheetView tabSelected="1" view="pageBreakPreview" zoomScale="85" zoomScaleNormal="85" zoomScaleSheetLayoutView="85" zoomScalePageLayoutView="70" workbookViewId="0">
      <selection activeCell="Q34" sqref="A1:XFD1048576"/>
    </sheetView>
  </sheetViews>
  <sheetFormatPr defaultColWidth="12.6640625" defaultRowHeight="15" customHeight="1"/>
  <cols>
    <col min="1" max="35" width="4.44140625" style="237" customWidth="1"/>
    <col min="36" max="37" width="4.44140625" style="456" customWidth="1"/>
    <col min="38" max="44" width="4.44140625" style="237" customWidth="1"/>
    <col min="45" max="49" width="3.77734375" style="237" customWidth="1"/>
    <col min="50" max="54" width="3.88671875" style="237" customWidth="1"/>
    <col min="55" max="55" width="3.88671875" style="458" customWidth="1"/>
    <col min="56" max="56" width="3.88671875" style="237" customWidth="1"/>
    <col min="57" max="96" width="3.77734375" style="237" customWidth="1"/>
    <col min="97" max="97" width="3.21875" style="237" customWidth="1"/>
    <col min="98" max="110" width="3.77734375" style="237" hidden="1" customWidth="1"/>
    <col min="111" max="16384" width="12.6640625" style="237"/>
  </cols>
  <sheetData>
    <row r="1" spans="1:128" ht="15" customHeight="1" thickBot="1"/>
    <row r="2" spans="1:128" ht="15" customHeight="1">
      <c r="E2" s="456"/>
      <c r="F2" s="456"/>
      <c r="G2" s="456"/>
      <c r="H2" s="456"/>
      <c r="I2" s="456"/>
      <c r="J2" s="456"/>
      <c r="K2" s="456"/>
      <c r="L2" s="1826" t="s">
        <v>562</v>
      </c>
      <c r="M2" s="1827"/>
      <c r="N2" s="1827"/>
      <c r="O2" s="1827"/>
      <c r="P2" s="1827"/>
      <c r="Q2" s="1827"/>
      <c r="R2" s="1827"/>
      <c r="S2" s="1827"/>
      <c r="T2" s="1827"/>
      <c r="U2" s="1827"/>
      <c r="V2" s="1827"/>
      <c r="W2" s="1827"/>
      <c r="X2" s="1827"/>
      <c r="Y2" s="1827"/>
      <c r="Z2" s="1827"/>
      <c r="AA2" s="1827"/>
      <c r="AB2" s="1827"/>
      <c r="AC2" s="1827"/>
      <c r="AD2" s="1827"/>
      <c r="AE2" s="1827"/>
      <c r="AF2" s="1827"/>
      <c r="AG2" s="1828"/>
    </row>
    <row r="3" spans="1:128" ht="15" customHeight="1">
      <c r="B3" s="1820"/>
      <c r="C3" s="1821"/>
      <c r="D3" s="1821"/>
      <c r="E3" s="1821"/>
      <c r="F3" s="1821"/>
      <c r="G3" s="1821"/>
      <c r="H3" s="1822"/>
      <c r="I3" s="499"/>
      <c r="J3" s="499"/>
      <c r="K3" s="499"/>
      <c r="L3" s="1829"/>
      <c r="M3" s="1830"/>
      <c r="N3" s="1830"/>
      <c r="O3" s="1830"/>
      <c r="P3" s="1830"/>
      <c r="Q3" s="1830"/>
      <c r="R3" s="1830"/>
      <c r="S3" s="1830"/>
      <c r="T3" s="1830"/>
      <c r="U3" s="1830"/>
      <c r="V3" s="1830"/>
      <c r="W3" s="1830"/>
      <c r="X3" s="1830"/>
      <c r="Y3" s="1830"/>
      <c r="Z3" s="1830"/>
      <c r="AA3" s="1830"/>
      <c r="AB3" s="1830"/>
      <c r="AC3" s="1830"/>
      <c r="AD3" s="1830"/>
      <c r="AE3" s="1830"/>
      <c r="AF3" s="1830"/>
      <c r="AG3" s="1831"/>
    </row>
    <row r="4" spans="1:128" ht="15" customHeight="1">
      <c r="B4" s="1823"/>
      <c r="C4" s="1824"/>
      <c r="D4" s="1824"/>
      <c r="E4" s="1824"/>
      <c r="F4" s="1824"/>
      <c r="G4" s="1824"/>
      <c r="H4" s="1825"/>
      <c r="I4" s="499"/>
      <c r="J4" s="499"/>
      <c r="K4" s="499"/>
      <c r="L4" s="1829"/>
      <c r="M4" s="1830"/>
      <c r="N4" s="1830"/>
      <c r="O4" s="1830"/>
      <c r="P4" s="1830"/>
      <c r="Q4" s="1830"/>
      <c r="R4" s="1830"/>
      <c r="S4" s="1830"/>
      <c r="T4" s="1830"/>
      <c r="U4" s="1830"/>
      <c r="V4" s="1830"/>
      <c r="W4" s="1830"/>
      <c r="X4" s="1830"/>
      <c r="Y4" s="1830"/>
      <c r="Z4" s="1830"/>
      <c r="AA4" s="1830"/>
      <c r="AB4" s="1830"/>
      <c r="AC4" s="1830"/>
      <c r="AD4" s="1830"/>
      <c r="AE4" s="1830"/>
      <c r="AF4" s="1830"/>
      <c r="AG4" s="1831"/>
    </row>
    <row r="5" spans="1:128" ht="19.5" customHeight="1" thickBot="1">
      <c r="L5" s="1832"/>
      <c r="M5" s="1833"/>
      <c r="N5" s="1833"/>
      <c r="O5" s="1833"/>
      <c r="P5" s="1833"/>
      <c r="Q5" s="1833"/>
      <c r="R5" s="1833"/>
      <c r="S5" s="1833"/>
      <c r="T5" s="1833"/>
      <c r="U5" s="1833"/>
      <c r="V5" s="1833"/>
      <c r="W5" s="1833"/>
      <c r="X5" s="1833"/>
      <c r="Y5" s="1833"/>
      <c r="Z5" s="1833"/>
      <c r="AA5" s="1833"/>
      <c r="AB5" s="1833"/>
      <c r="AC5" s="1833"/>
      <c r="AD5" s="1833"/>
      <c r="AE5" s="1833"/>
      <c r="AF5" s="1833"/>
      <c r="AG5" s="1834"/>
      <c r="AH5" s="483"/>
      <c r="AI5" s="483"/>
      <c r="AJ5" s="483"/>
      <c r="AK5" s="483"/>
      <c r="AL5" s="483"/>
      <c r="AM5" s="483"/>
      <c r="AN5" s="483"/>
      <c r="AO5" s="483"/>
      <c r="AP5" s="483"/>
      <c r="AQ5" s="483"/>
      <c r="AR5" s="483"/>
      <c r="AS5" s="483"/>
      <c r="AT5" s="483"/>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S5" s="501"/>
      <c r="CT5" s="501"/>
      <c r="CU5" s="501"/>
      <c r="CV5" s="501"/>
      <c r="CW5" s="501"/>
      <c r="CX5" s="500"/>
      <c r="CY5" s="500"/>
      <c r="CZ5" s="500"/>
      <c r="DA5" s="500"/>
      <c r="DB5" s="500"/>
      <c r="DC5" s="500"/>
      <c r="DD5" s="500"/>
      <c r="DE5" s="500"/>
      <c r="DF5" s="500"/>
      <c r="DG5" s="500"/>
      <c r="DH5" s="500"/>
      <c r="DI5" s="500"/>
      <c r="DJ5" s="500"/>
      <c r="DK5" s="500"/>
      <c r="DL5" s="500"/>
      <c r="DM5" s="500"/>
      <c r="DN5" s="456"/>
      <c r="DO5" s="456"/>
      <c r="DP5" s="456"/>
      <c r="DQ5" s="456"/>
      <c r="DR5" s="456"/>
      <c r="DS5" s="456"/>
      <c r="DT5" s="456"/>
      <c r="DU5" s="456"/>
      <c r="DV5" s="456"/>
      <c r="DW5" s="456"/>
      <c r="DX5" s="456"/>
    </row>
    <row r="6" spans="1:128" ht="11.25" customHeight="1" thickBot="1">
      <c r="D6" s="499"/>
      <c r="E6" s="499"/>
      <c r="F6" s="499"/>
      <c r="G6" s="499"/>
      <c r="H6" s="499"/>
      <c r="I6" s="499"/>
      <c r="J6" s="499"/>
      <c r="K6" s="499"/>
      <c r="L6" s="499"/>
      <c r="M6" s="499"/>
      <c r="N6" s="499"/>
      <c r="O6" s="499"/>
      <c r="P6" s="499"/>
      <c r="Q6" s="499"/>
      <c r="R6" s="498"/>
      <c r="S6" s="498"/>
      <c r="T6" s="498"/>
      <c r="U6" s="498"/>
      <c r="V6" s="498"/>
      <c r="W6" s="456"/>
      <c r="X6" s="497"/>
      <c r="Y6" s="456"/>
      <c r="Z6" s="496"/>
      <c r="AA6" s="496"/>
      <c r="AB6" s="496"/>
      <c r="AC6" s="496"/>
      <c r="AF6" s="483"/>
      <c r="AG6" s="483"/>
      <c r="AH6" s="483"/>
      <c r="AI6" s="483"/>
      <c r="AJ6" s="483"/>
      <c r="AK6" s="483"/>
      <c r="AL6" s="483"/>
      <c r="AM6" s="483"/>
      <c r="AN6" s="483"/>
      <c r="AO6" s="483"/>
      <c r="AP6" s="483"/>
      <c r="AQ6" s="483"/>
      <c r="AR6" s="483"/>
      <c r="AS6" s="483"/>
      <c r="AT6" s="483"/>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row>
    <row r="7" spans="1:128" ht="18.75" customHeight="1" thickBot="1">
      <c r="B7" s="1767" t="s">
        <v>561</v>
      </c>
      <c r="C7" s="1768"/>
      <c r="D7" s="1768"/>
      <c r="E7" s="1768"/>
      <c r="F7" s="1768"/>
      <c r="G7" s="1765"/>
      <c r="H7" s="1765"/>
      <c r="I7" s="1765"/>
      <c r="J7" s="1765"/>
      <c r="K7" s="1765"/>
      <c r="L7" s="1765"/>
      <c r="M7" s="1765"/>
      <c r="N7" s="1765"/>
      <c r="O7" s="1765"/>
      <c r="P7" s="1765"/>
      <c r="Q7" s="1766"/>
      <c r="R7" s="1767" t="s">
        <v>560</v>
      </c>
      <c r="S7" s="1768"/>
      <c r="T7" s="1768"/>
      <c r="U7" s="1768"/>
      <c r="V7" s="1768"/>
      <c r="W7" s="1818"/>
      <c r="X7" s="1818"/>
      <c r="Y7" s="1818"/>
      <c r="Z7" s="1818"/>
      <c r="AA7" s="1818"/>
      <c r="AB7" s="1818"/>
      <c r="AC7" s="1818"/>
      <c r="AD7" s="1818"/>
      <c r="AE7" s="1818"/>
      <c r="AF7" s="1818"/>
      <c r="AG7" s="1818"/>
      <c r="AH7" s="1819"/>
      <c r="AJ7" s="469"/>
      <c r="AL7" s="1791" t="s">
        <v>559</v>
      </c>
      <c r="AM7" s="1791"/>
      <c r="AN7" s="1791"/>
      <c r="AO7" s="1791"/>
      <c r="AP7" s="1791"/>
      <c r="AQ7" s="1791"/>
      <c r="AR7" s="483"/>
      <c r="AS7" s="483"/>
      <c r="AT7" s="483"/>
      <c r="AU7" s="491"/>
      <c r="AV7" s="491"/>
      <c r="AW7" s="491"/>
      <c r="AX7" s="491"/>
      <c r="AY7" s="491"/>
      <c r="AZ7" s="491"/>
      <c r="BA7" s="491"/>
      <c r="BB7" s="491"/>
      <c r="BC7" s="491"/>
      <c r="BD7" s="491"/>
      <c r="BE7" s="491"/>
      <c r="BF7" s="491"/>
      <c r="BG7" s="491"/>
      <c r="BH7" s="491"/>
      <c r="BI7" s="491"/>
      <c r="BJ7" s="491"/>
      <c r="BK7" s="491"/>
      <c r="BL7" s="491"/>
      <c r="BM7" s="491"/>
      <c r="BN7" s="491"/>
      <c r="BO7" s="491"/>
      <c r="BP7" s="491"/>
      <c r="BQ7" s="491"/>
      <c r="BR7" s="491"/>
      <c r="BS7" s="491"/>
      <c r="BT7" s="491"/>
      <c r="BU7" s="491"/>
      <c r="BV7" s="491"/>
      <c r="BW7" s="491"/>
      <c r="BX7" s="491"/>
      <c r="BY7" s="491"/>
      <c r="BZ7" s="491"/>
      <c r="CA7" s="491"/>
      <c r="CB7" s="491"/>
      <c r="CC7" s="491"/>
      <c r="CD7" s="491"/>
      <c r="CE7" s="491"/>
      <c r="CF7" s="491"/>
      <c r="CG7" s="491"/>
      <c r="CH7" s="491"/>
      <c r="CI7" s="491"/>
      <c r="CJ7" s="491"/>
      <c r="CK7" s="491"/>
      <c r="CL7" s="491"/>
      <c r="CM7" s="491"/>
      <c r="CN7" s="491"/>
      <c r="CO7" s="491"/>
      <c r="CP7" s="491"/>
    </row>
    <row r="8" spans="1:128" ht="18.75" customHeight="1" thickBot="1">
      <c r="B8" s="1767"/>
      <c r="C8" s="1768"/>
      <c r="D8" s="1768"/>
      <c r="E8" s="1768"/>
      <c r="F8" s="1768"/>
      <c r="G8" s="1765"/>
      <c r="H8" s="1765"/>
      <c r="I8" s="1765"/>
      <c r="J8" s="1765"/>
      <c r="K8" s="1765"/>
      <c r="L8" s="1765"/>
      <c r="M8" s="1765"/>
      <c r="N8" s="1765"/>
      <c r="O8" s="1765"/>
      <c r="P8" s="1765"/>
      <c r="Q8" s="1766"/>
      <c r="R8" s="1767"/>
      <c r="S8" s="1768"/>
      <c r="T8" s="1768"/>
      <c r="U8" s="1768"/>
      <c r="V8" s="1768"/>
      <c r="W8" s="1818"/>
      <c r="X8" s="1818"/>
      <c r="Y8" s="1818"/>
      <c r="Z8" s="1818"/>
      <c r="AA8" s="1818"/>
      <c r="AB8" s="1818"/>
      <c r="AC8" s="1818"/>
      <c r="AD8" s="1818"/>
      <c r="AE8" s="1818"/>
      <c r="AF8" s="1818"/>
      <c r="AG8" s="1818"/>
      <c r="AH8" s="1819"/>
      <c r="AJ8" s="469"/>
      <c r="AL8" s="1791"/>
      <c r="AM8" s="1791"/>
      <c r="AN8" s="1791"/>
      <c r="AO8" s="1791"/>
      <c r="AP8" s="1791"/>
      <c r="AQ8" s="1791"/>
      <c r="AR8" s="483"/>
      <c r="AS8" s="483"/>
      <c r="AT8" s="483"/>
      <c r="AU8" s="491"/>
      <c r="AV8" s="491"/>
      <c r="AW8" s="491"/>
      <c r="AX8" s="491"/>
      <c r="AY8" s="491"/>
      <c r="AZ8" s="491"/>
      <c r="BA8" s="491"/>
      <c r="BB8" s="491"/>
      <c r="BC8" s="491"/>
      <c r="BD8" s="491"/>
      <c r="BE8" s="491"/>
      <c r="BF8" s="491"/>
      <c r="BG8" s="491"/>
      <c r="BH8" s="491"/>
      <c r="BI8" s="491"/>
      <c r="BJ8" s="491"/>
      <c r="BK8" s="491"/>
      <c r="BL8" s="491"/>
      <c r="BM8" s="491"/>
      <c r="BN8" s="491"/>
      <c r="BO8" s="491"/>
      <c r="BP8" s="491"/>
      <c r="BQ8" s="491"/>
      <c r="BR8" s="491"/>
      <c r="BS8" s="491"/>
      <c r="BT8" s="491"/>
      <c r="BU8" s="491"/>
      <c r="BV8" s="491"/>
      <c r="BW8" s="491"/>
      <c r="BX8" s="491"/>
      <c r="BY8" s="491"/>
      <c r="BZ8" s="491"/>
      <c r="CA8" s="491"/>
      <c r="CB8" s="491"/>
      <c r="CC8" s="491"/>
      <c r="CD8" s="491"/>
      <c r="CE8" s="491"/>
      <c r="CF8" s="491"/>
      <c r="CG8" s="491"/>
      <c r="CH8" s="491"/>
      <c r="CI8" s="491"/>
      <c r="CJ8" s="491"/>
      <c r="CK8" s="491"/>
      <c r="CL8" s="491"/>
      <c r="CM8" s="491"/>
      <c r="CN8" s="491"/>
      <c r="CO8" s="491"/>
      <c r="CP8" s="491"/>
      <c r="CQ8" s="456"/>
      <c r="CR8" s="456"/>
      <c r="CS8" s="456"/>
      <c r="CT8" s="456"/>
      <c r="CU8" s="456"/>
      <c r="CV8" s="456"/>
      <c r="CW8" s="456"/>
      <c r="CX8" s="456"/>
      <c r="CY8" s="456"/>
      <c r="CZ8" s="456"/>
      <c r="DA8" s="456"/>
      <c r="DB8" s="456"/>
      <c r="DC8" s="456"/>
      <c r="DD8" s="456"/>
      <c r="DE8" s="456"/>
      <c r="DF8" s="456"/>
      <c r="DG8" s="456"/>
      <c r="DH8" s="456"/>
      <c r="DI8" s="456"/>
      <c r="DJ8" s="456"/>
      <c r="DK8" s="456"/>
      <c r="DL8" s="456"/>
      <c r="DM8" s="456"/>
    </row>
    <row r="9" spans="1:128" ht="18.75" customHeight="1" thickBot="1">
      <c r="B9" s="1767"/>
      <c r="C9" s="1768"/>
      <c r="D9" s="1768"/>
      <c r="E9" s="1768"/>
      <c r="F9" s="1768"/>
      <c r="G9" s="1765"/>
      <c r="H9" s="1765"/>
      <c r="I9" s="1765"/>
      <c r="J9" s="1765"/>
      <c r="K9" s="1765"/>
      <c r="L9" s="1765"/>
      <c r="M9" s="1765"/>
      <c r="N9" s="1765"/>
      <c r="O9" s="1765"/>
      <c r="P9" s="1765"/>
      <c r="Q9" s="1766"/>
      <c r="R9" s="1767"/>
      <c r="S9" s="1768"/>
      <c r="T9" s="1768"/>
      <c r="U9" s="1768"/>
      <c r="V9" s="1768"/>
      <c r="W9" s="1818"/>
      <c r="X9" s="1818"/>
      <c r="Y9" s="1818"/>
      <c r="Z9" s="1818"/>
      <c r="AA9" s="1818"/>
      <c r="AB9" s="1818"/>
      <c r="AC9" s="1818"/>
      <c r="AD9" s="1818"/>
      <c r="AE9" s="1818"/>
      <c r="AF9" s="1818"/>
      <c r="AG9" s="1818"/>
      <c r="AH9" s="1819"/>
      <c r="AJ9" s="469"/>
      <c r="AR9" s="483"/>
      <c r="AS9" s="483"/>
      <c r="AT9" s="483"/>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1"/>
      <c r="CG9" s="491"/>
      <c r="CH9" s="491"/>
      <c r="CI9" s="491"/>
      <c r="CJ9" s="491"/>
      <c r="CK9" s="491"/>
      <c r="CL9" s="491"/>
      <c r="CM9" s="491"/>
      <c r="CN9" s="491"/>
      <c r="CO9" s="491"/>
      <c r="CP9" s="491"/>
      <c r="CQ9" s="456"/>
      <c r="CR9" s="495"/>
      <c r="CS9" s="495"/>
      <c r="CT9" s="495"/>
      <c r="CU9" s="456"/>
      <c r="CV9" s="456"/>
      <c r="CW9" s="456"/>
      <c r="CX9" s="456"/>
      <c r="CY9" s="456"/>
      <c r="CZ9" s="456"/>
      <c r="DA9" s="456"/>
      <c r="DB9" s="456"/>
      <c r="DC9" s="456"/>
      <c r="DD9" s="456"/>
      <c r="DE9" s="456"/>
      <c r="DF9" s="456"/>
      <c r="DG9" s="456"/>
      <c r="DH9" s="456"/>
      <c r="DI9" s="456"/>
      <c r="DJ9" s="456"/>
    </row>
    <row r="10" spans="1:128" ht="18.75" customHeight="1" thickBot="1">
      <c r="B10" s="1767" t="s">
        <v>558</v>
      </c>
      <c r="C10" s="1768"/>
      <c r="D10" s="1768"/>
      <c r="E10" s="1768"/>
      <c r="F10" s="1768"/>
      <c r="G10" s="1765"/>
      <c r="H10" s="1765"/>
      <c r="I10" s="1765"/>
      <c r="J10" s="1765"/>
      <c r="K10" s="1765"/>
      <c r="L10" s="1765"/>
      <c r="M10" s="1765"/>
      <c r="N10" s="1765"/>
      <c r="O10" s="1765"/>
      <c r="P10" s="1765"/>
      <c r="Q10" s="1766"/>
      <c r="R10" s="1852" t="s">
        <v>557</v>
      </c>
      <c r="S10" s="1853"/>
      <c r="T10" s="1853"/>
      <c r="U10" s="1853"/>
      <c r="V10" s="1853"/>
      <c r="W10" s="1818"/>
      <c r="X10" s="1818"/>
      <c r="Y10" s="1818"/>
      <c r="Z10" s="1818"/>
      <c r="AA10" s="1818"/>
      <c r="AB10" s="1818"/>
      <c r="AC10" s="1818"/>
      <c r="AD10" s="1818"/>
      <c r="AE10" s="1818"/>
      <c r="AF10" s="1818"/>
      <c r="AG10" s="1818"/>
      <c r="AH10" s="1819"/>
      <c r="AJ10" s="469"/>
      <c r="AR10" s="483"/>
      <c r="AS10" s="483"/>
      <c r="AT10" s="483"/>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1"/>
      <c r="BS10" s="491"/>
      <c r="BT10" s="491"/>
      <c r="BU10" s="491"/>
      <c r="BV10" s="491"/>
      <c r="BW10" s="491"/>
      <c r="BX10" s="491"/>
      <c r="BY10" s="491"/>
      <c r="BZ10" s="491"/>
      <c r="CA10" s="491"/>
      <c r="CB10" s="491"/>
      <c r="CC10" s="491"/>
      <c r="CD10" s="491"/>
      <c r="CE10" s="491"/>
      <c r="CF10" s="491"/>
      <c r="CG10" s="491"/>
      <c r="CH10" s="491"/>
      <c r="CI10" s="491"/>
      <c r="CJ10" s="491"/>
      <c r="CK10" s="491"/>
      <c r="CL10" s="491"/>
      <c r="CM10" s="491"/>
      <c r="CN10" s="491"/>
      <c r="CO10" s="491"/>
      <c r="CP10" s="491"/>
      <c r="CQ10" s="456"/>
      <c r="CR10" s="456"/>
      <c r="CS10" s="456"/>
      <c r="CT10" s="494"/>
      <c r="CU10" s="456"/>
      <c r="CV10" s="456"/>
      <c r="CW10" s="456"/>
      <c r="CX10" s="494"/>
      <c r="CY10" s="493"/>
      <c r="CZ10" s="456"/>
      <c r="DA10" s="456"/>
      <c r="DB10" s="456"/>
      <c r="DC10" s="456"/>
      <c r="DD10" s="456"/>
    </row>
    <row r="11" spans="1:128" ht="18.75" customHeight="1" thickBot="1">
      <c r="B11" s="1767"/>
      <c r="C11" s="1768"/>
      <c r="D11" s="1768"/>
      <c r="E11" s="1768"/>
      <c r="F11" s="1768"/>
      <c r="G11" s="1765"/>
      <c r="H11" s="1765"/>
      <c r="I11" s="1765"/>
      <c r="J11" s="1765"/>
      <c r="K11" s="1765"/>
      <c r="L11" s="1765"/>
      <c r="M11" s="1765"/>
      <c r="N11" s="1765"/>
      <c r="O11" s="1765"/>
      <c r="P11" s="1765"/>
      <c r="Q11" s="1766"/>
      <c r="R11" s="1852"/>
      <c r="S11" s="1853"/>
      <c r="T11" s="1853"/>
      <c r="U11" s="1853"/>
      <c r="V11" s="1853"/>
      <c r="W11" s="1818"/>
      <c r="X11" s="1818"/>
      <c r="Y11" s="1818"/>
      <c r="Z11" s="1818"/>
      <c r="AA11" s="1818"/>
      <c r="AB11" s="1818"/>
      <c r="AC11" s="1818"/>
      <c r="AD11" s="1818"/>
      <c r="AE11" s="1818"/>
      <c r="AF11" s="1818"/>
      <c r="AG11" s="1818"/>
      <c r="AH11" s="1819"/>
      <c r="AJ11" s="469"/>
      <c r="AR11" s="483"/>
      <c r="AS11" s="483"/>
      <c r="AT11" s="483"/>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56"/>
      <c r="CR11" s="456"/>
      <c r="CS11" s="456"/>
      <c r="CT11" s="494"/>
      <c r="CU11" s="456"/>
      <c r="CV11" s="456"/>
      <c r="CW11" s="456"/>
      <c r="CX11" s="494"/>
      <c r="CY11" s="493"/>
      <c r="CZ11" s="456"/>
      <c r="DA11" s="456"/>
      <c r="DB11" s="456"/>
      <c r="DC11" s="456"/>
      <c r="DD11" s="456"/>
    </row>
    <row r="12" spans="1:128" ht="18" customHeight="1" thickBot="1">
      <c r="A12" s="492"/>
      <c r="B12" s="1767"/>
      <c r="C12" s="1768"/>
      <c r="D12" s="1768"/>
      <c r="E12" s="1768"/>
      <c r="F12" s="1768"/>
      <c r="G12" s="1765"/>
      <c r="H12" s="1765"/>
      <c r="I12" s="1765"/>
      <c r="J12" s="1765"/>
      <c r="K12" s="1765"/>
      <c r="L12" s="1765"/>
      <c r="M12" s="1765"/>
      <c r="N12" s="1765"/>
      <c r="O12" s="1765"/>
      <c r="P12" s="1765"/>
      <c r="Q12" s="1766"/>
      <c r="R12" s="1852"/>
      <c r="S12" s="1853"/>
      <c r="T12" s="1853"/>
      <c r="U12" s="1853"/>
      <c r="V12" s="1853"/>
      <c r="W12" s="1818"/>
      <c r="X12" s="1818"/>
      <c r="Y12" s="1818"/>
      <c r="Z12" s="1818"/>
      <c r="AA12" s="1818"/>
      <c r="AB12" s="1818"/>
      <c r="AC12" s="1818"/>
      <c r="AD12" s="1818"/>
      <c r="AE12" s="1818"/>
      <c r="AF12" s="1818"/>
      <c r="AG12" s="1818"/>
      <c r="AH12" s="1819"/>
      <c r="AJ12" s="469"/>
      <c r="AR12" s="483"/>
      <c r="AS12" s="483"/>
      <c r="AT12" s="483"/>
      <c r="AU12" s="491"/>
      <c r="AV12" s="491"/>
      <c r="AW12" s="491"/>
      <c r="AX12" s="491"/>
      <c r="AY12" s="491"/>
      <c r="AZ12" s="491"/>
      <c r="BA12" s="491"/>
      <c r="BB12" s="491"/>
      <c r="BC12" s="491"/>
      <c r="BD12" s="491"/>
      <c r="BE12" s="491"/>
      <c r="BF12" s="491"/>
      <c r="BG12" s="491"/>
      <c r="BH12" s="491"/>
      <c r="BI12" s="491"/>
      <c r="BJ12" s="491"/>
      <c r="BK12" s="491"/>
      <c r="BL12" s="491"/>
      <c r="BM12" s="491"/>
      <c r="BN12" s="491"/>
      <c r="BO12" s="491"/>
      <c r="BP12" s="491"/>
      <c r="BQ12" s="491"/>
      <c r="BR12" s="491"/>
      <c r="BS12" s="491"/>
      <c r="BT12" s="491"/>
      <c r="BU12" s="491"/>
      <c r="BV12" s="491"/>
      <c r="BW12" s="491"/>
      <c r="BX12" s="491"/>
      <c r="BY12" s="491"/>
      <c r="BZ12" s="491"/>
      <c r="CA12" s="491"/>
      <c r="CB12" s="491"/>
      <c r="CC12" s="491"/>
      <c r="CD12" s="491"/>
      <c r="CE12" s="491"/>
      <c r="CF12" s="491"/>
      <c r="CG12" s="491"/>
      <c r="CH12" s="491"/>
      <c r="CI12" s="491"/>
      <c r="CJ12" s="491"/>
      <c r="CK12" s="491"/>
      <c r="CL12" s="491"/>
      <c r="CM12" s="491"/>
      <c r="CN12" s="491"/>
      <c r="CO12" s="491"/>
      <c r="CP12" s="491"/>
    </row>
    <row r="13" spans="1:128" ht="18" customHeight="1" thickBot="1">
      <c r="A13" s="489"/>
      <c r="B13" s="489"/>
      <c r="C13" s="489"/>
      <c r="D13" s="489"/>
      <c r="E13" s="489"/>
      <c r="F13" s="489"/>
      <c r="G13" s="489"/>
      <c r="H13" s="489"/>
      <c r="I13" s="489"/>
      <c r="J13" s="489"/>
      <c r="K13" s="489"/>
      <c r="L13" s="489"/>
      <c r="M13" s="489"/>
      <c r="N13" s="489"/>
      <c r="O13" s="490"/>
      <c r="P13" s="490"/>
      <c r="Q13" s="490"/>
      <c r="R13" s="489"/>
      <c r="S13" s="489"/>
      <c r="T13" s="489"/>
      <c r="U13" s="489"/>
      <c r="V13" s="489"/>
      <c r="W13" s="489"/>
      <c r="X13" s="489"/>
      <c r="Y13" s="489"/>
      <c r="AJ13" s="469"/>
      <c r="AR13" s="482"/>
      <c r="AS13" s="482"/>
      <c r="AT13" s="482"/>
      <c r="BC13" s="237"/>
    </row>
    <row r="14" spans="1:128" ht="21.75" customHeight="1">
      <c r="A14" s="489"/>
      <c r="B14" s="1545" t="s">
        <v>556</v>
      </c>
      <c r="C14" s="1546"/>
      <c r="D14" s="1546"/>
      <c r="E14" s="1546"/>
      <c r="F14" s="1546"/>
      <c r="G14" s="1546"/>
      <c r="H14" s="1546"/>
      <c r="I14" s="1546"/>
      <c r="J14" s="1546"/>
      <c r="K14" s="1546"/>
      <c r="L14" s="1546"/>
      <c r="M14" s="1546"/>
      <c r="N14" s="1546"/>
      <c r="O14" s="1546"/>
      <c r="P14" s="1546"/>
      <c r="Q14" s="1546"/>
      <c r="R14" s="1546"/>
      <c r="S14" s="1546"/>
      <c r="T14" s="1546"/>
      <c r="U14" s="1546"/>
      <c r="V14" s="1546"/>
      <c r="W14" s="1546"/>
      <c r="X14" s="1546"/>
      <c r="Y14" s="1546"/>
      <c r="Z14" s="1546"/>
      <c r="AA14" s="1546"/>
      <c r="AB14" s="1546"/>
      <c r="AC14" s="1546"/>
      <c r="AD14" s="1546"/>
      <c r="AE14" s="1546"/>
      <c r="AF14" s="1546"/>
      <c r="AG14" s="1546"/>
      <c r="AH14" s="1547"/>
      <c r="AI14" s="488"/>
      <c r="AJ14" s="487"/>
      <c r="AK14" s="486"/>
      <c r="AL14" s="1792" t="s">
        <v>555</v>
      </c>
      <c r="AM14" s="1792"/>
      <c r="AN14" s="1792"/>
      <c r="AO14" s="1792"/>
      <c r="AP14" s="1792"/>
      <c r="AQ14" s="1792"/>
      <c r="AR14" s="483"/>
      <c r="AS14" s="483"/>
      <c r="AT14" s="482"/>
      <c r="BC14" s="237"/>
    </row>
    <row r="15" spans="1:128" ht="21.75" customHeight="1" thickBot="1">
      <c r="A15" s="489"/>
      <c r="B15" s="1548"/>
      <c r="C15" s="1549"/>
      <c r="D15" s="1549"/>
      <c r="E15" s="1549"/>
      <c r="F15" s="1549"/>
      <c r="G15" s="1549"/>
      <c r="H15" s="1549"/>
      <c r="I15" s="1549"/>
      <c r="J15" s="1549"/>
      <c r="K15" s="1549"/>
      <c r="L15" s="1549"/>
      <c r="M15" s="1549"/>
      <c r="N15" s="1549"/>
      <c r="O15" s="1549"/>
      <c r="P15" s="1549"/>
      <c r="Q15" s="1549"/>
      <c r="R15" s="1549"/>
      <c r="S15" s="1549"/>
      <c r="T15" s="1549"/>
      <c r="U15" s="1549"/>
      <c r="V15" s="1549"/>
      <c r="W15" s="1549"/>
      <c r="X15" s="1549"/>
      <c r="Y15" s="1549"/>
      <c r="Z15" s="1549"/>
      <c r="AA15" s="1549"/>
      <c r="AB15" s="1549"/>
      <c r="AC15" s="1549"/>
      <c r="AD15" s="1549"/>
      <c r="AE15" s="1549"/>
      <c r="AF15" s="1549"/>
      <c r="AG15" s="1549"/>
      <c r="AH15" s="1550"/>
      <c r="AI15" s="488"/>
      <c r="AJ15" s="487"/>
      <c r="AK15" s="486"/>
      <c r="AL15" s="1792"/>
      <c r="AM15" s="1792"/>
      <c r="AN15" s="1792"/>
      <c r="AO15" s="1792"/>
      <c r="AP15" s="1792"/>
      <c r="AQ15" s="1792"/>
      <c r="AR15" s="483"/>
      <c r="AS15" s="483"/>
      <c r="AT15" s="482"/>
      <c r="BC15" s="237"/>
    </row>
    <row r="16" spans="1:128" ht="21.75" customHeight="1" thickBot="1">
      <c r="A16" s="489"/>
      <c r="B16" s="1551" t="s">
        <v>554</v>
      </c>
      <c r="C16" s="1552"/>
      <c r="D16" s="1552"/>
      <c r="E16" s="1552"/>
      <c r="F16" s="1552"/>
      <c r="G16" s="1557" t="s">
        <v>528</v>
      </c>
      <c r="H16" s="1558"/>
      <c r="I16" s="1558"/>
      <c r="J16" s="1558"/>
      <c r="K16" s="1558"/>
      <c r="L16" s="1558"/>
      <c r="M16" s="1558"/>
      <c r="N16" s="1558"/>
      <c r="O16" s="1558"/>
      <c r="P16" s="1558"/>
      <c r="Q16" s="1558"/>
      <c r="R16" s="1558"/>
      <c r="S16" s="1558"/>
      <c r="T16" s="1558"/>
      <c r="U16" s="1558"/>
      <c r="V16" s="1558"/>
      <c r="W16" s="1558"/>
      <c r="X16" s="1558"/>
      <c r="Y16" s="1611" t="s">
        <v>516</v>
      </c>
      <c r="Z16" s="1612"/>
      <c r="AA16" s="1612"/>
      <c r="AB16" s="1613"/>
      <c r="AC16" s="1561" t="s">
        <v>526</v>
      </c>
      <c r="AD16" s="1562"/>
      <c r="AE16" s="1562"/>
      <c r="AF16" s="1562"/>
      <c r="AG16" s="1562"/>
      <c r="AH16" s="1563"/>
      <c r="AI16" s="488"/>
      <c r="AJ16" s="487"/>
      <c r="AK16" s="486"/>
      <c r="AL16" s="1793" t="s">
        <v>553</v>
      </c>
      <c r="AM16" s="1793"/>
      <c r="AN16" s="1793"/>
      <c r="AO16" s="1793"/>
      <c r="AP16" s="1793"/>
      <c r="AQ16" s="1793"/>
      <c r="AR16" s="483"/>
      <c r="AS16" s="483"/>
      <c r="AT16" s="482"/>
      <c r="BC16" s="237"/>
    </row>
    <row r="17" spans="2:60" ht="21.75" customHeight="1" thickBot="1">
      <c r="B17" s="1553"/>
      <c r="C17" s="1554"/>
      <c r="D17" s="1554"/>
      <c r="E17" s="1554"/>
      <c r="F17" s="1554"/>
      <c r="G17" s="1559"/>
      <c r="H17" s="1560"/>
      <c r="I17" s="1560"/>
      <c r="J17" s="1560"/>
      <c r="K17" s="1560"/>
      <c r="L17" s="1560"/>
      <c r="M17" s="1560"/>
      <c r="N17" s="1560"/>
      <c r="O17" s="1560"/>
      <c r="P17" s="1560"/>
      <c r="Q17" s="1560"/>
      <c r="R17" s="1560"/>
      <c r="S17" s="1560"/>
      <c r="T17" s="1560"/>
      <c r="U17" s="1560"/>
      <c r="V17" s="1560"/>
      <c r="W17" s="1560"/>
      <c r="X17" s="1560"/>
      <c r="Y17" s="1614"/>
      <c r="Z17" s="1615"/>
      <c r="AA17" s="1615"/>
      <c r="AB17" s="1616"/>
      <c r="AC17" s="1561"/>
      <c r="AD17" s="1562"/>
      <c r="AE17" s="1562"/>
      <c r="AF17" s="1562"/>
      <c r="AG17" s="1562"/>
      <c r="AH17" s="1563"/>
      <c r="AI17" s="485"/>
      <c r="AJ17" s="469"/>
      <c r="AL17" s="1793"/>
      <c r="AM17" s="1793"/>
      <c r="AN17" s="1793"/>
      <c r="AO17" s="1793"/>
      <c r="AP17" s="1793"/>
      <c r="AQ17" s="1793"/>
      <c r="AR17" s="483"/>
      <c r="AS17" s="483"/>
      <c r="AT17" s="482"/>
      <c r="BC17" s="237"/>
    </row>
    <row r="18" spans="2:60" ht="21.75" customHeight="1" thickBot="1">
      <c r="B18" s="1553"/>
      <c r="C18" s="1554"/>
      <c r="D18" s="1554"/>
      <c r="E18" s="1554"/>
      <c r="F18" s="1554"/>
      <c r="G18" s="1579" t="s">
        <v>497</v>
      </c>
      <c r="H18" s="1580"/>
      <c r="I18" s="1581"/>
      <c r="J18" s="1581"/>
      <c r="K18" s="1581"/>
      <c r="L18" s="1582"/>
      <c r="M18" s="1583" t="s">
        <v>515</v>
      </c>
      <c r="N18" s="1562"/>
      <c r="O18" s="1562"/>
      <c r="P18" s="1562"/>
      <c r="Q18" s="1562"/>
      <c r="R18" s="1584"/>
      <c r="S18" s="1585" t="s">
        <v>552</v>
      </c>
      <c r="T18" s="1586"/>
      <c r="U18" s="1586"/>
      <c r="V18" s="1586"/>
      <c r="W18" s="1586"/>
      <c r="X18" s="1587"/>
      <c r="Y18" s="1617" t="s">
        <v>497</v>
      </c>
      <c r="Z18" s="1618"/>
      <c r="AA18" s="1618" t="s">
        <v>515</v>
      </c>
      <c r="AB18" s="1619"/>
      <c r="AC18" s="1588" t="s">
        <v>525</v>
      </c>
      <c r="AD18" s="1586"/>
      <c r="AE18" s="1586"/>
      <c r="AF18" s="1586"/>
      <c r="AG18" s="1586"/>
      <c r="AH18" s="1589"/>
      <c r="AI18" s="484"/>
      <c r="AJ18" s="469"/>
      <c r="AL18" s="1793"/>
      <c r="AM18" s="1793"/>
      <c r="AN18" s="1793"/>
      <c r="AO18" s="1793"/>
      <c r="AP18" s="1793"/>
      <c r="AQ18" s="1793"/>
      <c r="AR18" s="483"/>
      <c r="AS18" s="483"/>
      <c r="AT18" s="482"/>
      <c r="BC18" s="237"/>
    </row>
    <row r="19" spans="2:60" ht="21.75" customHeight="1">
      <c r="B19" s="1553"/>
      <c r="C19" s="1554"/>
      <c r="D19" s="1554"/>
      <c r="E19" s="1554"/>
      <c r="F19" s="1554"/>
      <c r="G19" s="1570" t="s">
        <v>494</v>
      </c>
      <c r="H19" s="1324"/>
      <c r="I19" s="1571"/>
      <c r="J19" s="1572" t="s">
        <v>493</v>
      </c>
      <c r="K19" s="1324"/>
      <c r="L19" s="1573"/>
      <c r="M19" s="1574" t="s">
        <v>494</v>
      </c>
      <c r="N19" s="1575"/>
      <c r="O19" s="1576"/>
      <c r="P19" s="1577" t="s">
        <v>493</v>
      </c>
      <c r="Q19" s="1575"/>
      <c r="R19" s="1578"/>
      <c r="S19" s="1570" t="s">
        <v>494</v>
      </c>
      <c r="T19" s="1324"/>
      <c r="U19" s="1571"/>
      <c r="V19" s="1572" t="s">
        <v>493</v>
      </c>
      <c r="W19" s="1324"/>
      <c r="X19" s="1573"/>
      <c r="Y19" s="1570"/>
      <c r="Z19" s="1324"/>
      <c r="AA19" s="1324"/>
      <c r="AB19" s="1573"/>
      <c r="AC19" s="1564" t="s">
        <v>494</v>
      </c>
      <c r="AD19" s="1565"/>
      <c r="AE19" s="1565"/>
      <c r="AF19" s="1565" t="s">
        <v>493</v>
      </c>
      <c r="AG19" s="1565"/>
      <c r="AH19" s="1568"/>
      <c r="AI19" s="484"/>
      <c r="AJ19" s="469"/>
      <c r="AL19" s="1815" t="s">
        <v>551</v>
      </c>
      <c r="AM19" s="1815"/>
      <c r="AN19" s="1815"/>
      <c r="AO19" s="1815"/>
      <c r="AP19" s="1815"/>
      <c r="AQ19" s="1815"/>
      <c r="AR19" s="483"/>
      <c r="AS19" s="483"/>
      <c r="AT19" s="482"/>
      <c r="BC19" s="237"/>
    </row>
    <row r="20" spans="2:60" ht="21.75" customHeight="1" thickBot="1">
      <c r="B20" s="1555"/>
      <c r="C20" s="1556"/>
      <c r="D20" s="1556"/>
      <c r="E20" s="1556"/>
      <c r="F20" s="1556"/>
      <c r="G20" s="1570"/>
      <c r="H20" s="1324"/>
      <c r="I20" s="1571"/>
      <c r="J20" s="1572"/>
      <c r="K20" s="1324"/>
      <c r="L20" s="1573"/>
      <c r="M20" s="1574"/>
      <c r="N20" s="1575"/>
      <c r="O20" s="1576"/>
      <c r="P20" s="1577"/>
      <c r="Q20" s="1575"/>
      <c r="R20" s="1578"/>
      <c r="S20" s="1606"/>
      <c r="T20" s="1607"/>
      <c r="U20" s="1608"/>
      <c r="V20" s="1609"/>
      <c r="W20" s="1607"/>
      <c r="X20" s="1610"/>
      <c r="Y20" s="1606"/>
      <c r="Z20" s="1607"/>
      <c r="AA20" s="1607"/>
      <c r="AB20" s="1610"/>
      <c r="AC20" s="1566"/>
      <c r="AD20" s="1567"/>
      <c r="AE20" s="1567"/>
      <c r="AF20" s="1567"/>
      <c r="AG20" s="1567"/>
      <c r="AH20" s="1569"/>
      <c r="AI20" s="470"/>
      <c r="AJ20" s="480"/>
      <c r="AK20" s="458"/>
      <c r="AL20" s="1815"/>
      <c r="AM20" s="1815"/>
      <c r="AN20" s="1815"/>
      <c r="AO20" s="1815"/>
      <c r="AP20" s="1815"/>
      <c r="AQ20" s="1815"/>
      <c r="BC20" s="237"/>
    </row>
    <row r="21" spans="2:60" ht="21.75" customHeight="1">
      <c r="B21" s="1590" t="s">
        <v>513</v>
      </c>
      <c r="C21" s="1592" t="s">
        <v>550</v>
      </c>
      <c r="D21" s="1593"/>
      <c r="E21" s="1593"/>
      <c r="F21" s="1594"/>
      <c r="G21" s="1564"/>
      <c r="H21" s="1565"/>
      <c r="I21" s="1565"/>
      <c r="J21" s="1565"/>
      <c r="K21" s="1565"/>
      <c r="L21" s="1568"/>
      <c r="M21" s="1600"/>
      <c r="N21" s="1601"/>
      <c r="O21" s="1601"/>
      <c r="P21" s="1601"/>
      <c r="Q21" s="1601"/>
      <c r="R21" s="1604"/>
      <c r="S21" s="1523">
        <f>SUM(G21,M21)</f>
        <v>0</v>
      </c>
      <c r="T21" s="1523"/>
      <c r="U21" s="1524"/>
      <c r="V21" s="1525">
        <f>SUM(J21,P21)</f>
        <v>0</v>
      </c>
      <c r="W21" s="1523"/>
      <c r="X21" s="1526"/>
      <c r="Y21" s="1527"/>
      <c r="Z21" s="1528"/>
      <c r="AA21" s="1533"/>
      <c r="AB21" s="1534"/>
      <c r="AC21" s="1541"/>
      <c r="AD21" s="1510"/>
      <c r="AE21" s="1510"/>
      <c r="AF21" s="1510"/>
      <c r="AG21" s="1510"/>
      <c r="AH21" s="1511"/>
      <c r="AI21" s="470"/>
      <c r="AJ21" s="480"/>
      <c r="AK21" s="458"/>
      <c r="AL21" s="1816"/>
      <c r="AM21" s="1816"/>
      <c r="AN21" s="1816"/>
      <c r="AO21" s="1816"/>
      <c r="AP21" s="1816"/>
      <c r="AQ21" s="1816"/>
      <c r="BC21" s="237"/>
    </row>
    <row r="22" spans="2:60" ht="21.75" customHeight="1">
      <c r="B22" s="1591"/>
      <c r="C22" s="1595"/>
      <c r="D22" s="1596"/>
      <c r="E22" s="1596"/>
      <c r="F22" s="1597"/>
      <c r="G22" s="1598"/>
      <c r="H22" s="1512"/>
      <c r="I22" s="1512"/>
      <c r="J22" s="1512"/>
      <c r="K22" s="1512"/>
      <c r="L22" s="1599"/>
      <c r="M22" s="1602"/>
      <c r="N22" s="1603"/>
      <c r="O22" s="1603"/>
      <c r="P22" s="1603"/>
      <c r="Q22" s="1603"/>
      <c r="R22" s="1605"/>
      <c r="S22" s="1516"/>
      <c r="T22" s="1516"/>
      <c r="U22" s="1517"/>
      <c r="V22" s="1520"/>
      <c r="W22" s="1516"/>
      <c r="X22" s="1521"/>
      <c r="Y22" s="1529"/>
      <c r="Z22" s="1530"/>
      <c r="AA22" s="1535"/>
      <c r="AB22" s="1536"/>
      <c r="AC22" s="1522"/>
      <c r="AD22" s="1512"/>
      <c r="AE22" s="1512"/>
      <c r="AF22" s="1512"/>
      <c r="AG22" s="1512"/>
      <c r="AH22" s="1513"/>
      <c r="AI22" s="470"/>
      <c r="AJ22" s="480"/>
      <c r="AK22" s="458"/>
      <c r="AL22" s="1816"/>
      <c r="AM22" s="1816"/>
      <c r="AN22" s="1816"/>
      <c r="AO22" s="1816"/>
      <c r="AP22" s="1816"/>
      <c r="AQ22" s="1816"/>
      <c r="BC22" s="237"/>
    </row>
    <row r="23" spans="2:60" ht="21.75" customHeight="1">
      <c r="B23" s="1620" t="s">
        <v>511</v>
      </c>
      <c r="C23" s="1622" t="s">
        <v>549</v>
      </c>
      <c r="D23" s="1623"/>
      <c r="E23" s="1623"/>
      <c r="F23" s="1623"/>
      <c r="G23" s="1598"/>
      <c r="H23" s="1512"/>
      <c r="I23" s="1512"/>
      <c r="J23" s="1512"/>
      <c r="K23" s="1512"/>
      <c r="L23" s="1599"/>
      <c r="M23" s="1602"/>
      <c r="N23" s="1603"/>
      <c r="O23" s="1603"/>
      <c r="P23" s="1603"/>
      <c r="Q23" s="1603"/>
      <c r="R23" s="1605"/>
      <c r="S23" s="1514">
        <f>SUM(G23,M23)</f>
        <v>0</v>
      </c>
      <c r="T23" s="1514"/>
      <c r="U23" s="1515"/>
      <c r="V23" s="1518">
        <f>SUM(J23,P23)</f>
        <v>0</v>
      </c>
      <c r="W23" s="1514"/>
      <c r="X23" s="1519"/>
      <c r="Y23" s="1529"/>
      <c r="Z23" s="1530"/>
      <c r="AA23" s="1535"/>
      <c r="AB23" s="1536"/>
      <c r="AC23" s="1522"/>
      <c r="AD23" s="1512"/>
      <c r="AE23" s="1512"/>
      <c r="AF23" s="1512"/>
      <c r="AG23" s="1512"/>
      <c r="AH23" s="1513"/>
      <c r="AI23" s="470"/>
      <c r="AJ23" s="480"/>
      <c r="AK23" s="458"/>
      <c r="AL23" s="1816"/>
      <c r="AM23" s="1816"/>
      <c r="AN23" s="1816"/>
      <c r="AO23" s="1816"/>
      <c r="AP23" s="1816"/>
      <c r="AQ23" s="1816"/>
      <c r="BC23" s="237"/>
    </row>
    <row r="24" spans="2:60" ht="21.75" customHeight="1">
      <c r="B24" s="1621"/>
      <c r="C24" s="1624"/>
      <c r="D24" s="1625"/>
      <c r="E24" s="1625"/>
      <c r="F24" s="1625"/>
      <c r="G24" s="1598"/>
      <c r="H24" s="1512"/>
      <c r="I24" s="1512"/>
      <c r="J24" s="1512"/>
      <c r="K24" s="1512"/>
      <c r="L24" s="1599"/>
      <c r="M24" s="1602"/>
      <c r="N24" s="1603"/>
      <c r="O24" s="1603"/>
      <c r="P24" s="1603"/>
      <c r="Q24" s="1603"/>
      <c r="R24" s="1605"/>
      <c r="S24" s="1516"/>
      <c r="T24" s="1516"/>
      <c r="U24" s="1517"/>
      <c r="V24" s="1520"/>
      <c r="W24" s="1516"/>
      <c r="X24" s="1521"/>
      <c r="Y24" s="1531"/>
      <c r="Z24" s="1532"/>
      <c r="AA24" s="1535"/>
      <c r="AB24" s="1536"/>
      <c r="AC24" s="1522"/>
      <c r="AD24" s="1512"/>
      <c r="AE24" s="1512"/>
      <c r="AF24" s="1512"/>
      <c r="AG24" s="1512"/>
      <c r="AH24" s="1513"/>
      <c r="AI24" s="470"/>
      <c r="AJ24" s="480"/>
      <c r="AK24" s="458"/>
      <c r="AL24" s="1816"/>
      <c r="AM24" s="1816"/>
      <c r="AN24" s="1816"/>
      <c r="AO24" s="1816"/>
      <c r="AP24" s="1816"/>
      <c r="AQ24" s="1816"/>
      <c r="BC24" s="237"/>
    </row>
    <row r="25" spans="2:60" ht="21.75" customHeight="1">
      <c r="B25" s="1631" t="s">
        <v>508</v>
      </c>
      <c r="C25" s="1854" t="s">
        <v>548</v>
      </c>
      <c r="D25" s="1627"/>
      <c r="E25" s="1627"/>
      <c r="F25" s="1627"/>
      <c r="G25" s="1598"/>
      <c r="H25" s="1512"/>
      <c r="I25" s="1512"/>
      <c r="J25" s="1512"/>
      <c r="K25" s="1512"/>
      <c r="L25" s="1599"/>
      <c r="M25" s="1602"/>
      <c r="N25" s="1603"/>
      <c r="O25" s="1603"/>
      <c r="P25" s="1603"/>
      <c r="Q25" s="1603"/>
      <c r="R25" s="1605"/>
      <c r="S25" s="1514">
        <f>SUM(G25,M25)</f>
        <v>0</v>
      </c>
      <c r="T25" s="1514"/>
      <c r="U25" s="1515"/>
      <c r="V25" s="1518">
        <f>SUM(J25,P25)</f>
        <v>0</v>
      </c>
      <c r="W25" s="1514"/>
      <c r="X25" s="1519"/>
      <c r="Y25" s="1542"/>
      <c r="Z25" s="1543"/>
      <c r="AA25" s="1535"/>
      <c r="AB25" s="1536"/>
      <c r="AC25" s="1522"/>
      <c r="AD25" s="1512"/>
      <c r="AE25" s="1512"/>
      <c r="AF25" s="1512"/>
      <c r="AG25" s="1512"/>
      <c r="AH25" s="1513"/>
      <c r="AI25" s="470"/>
      <c r="AJ25" s="480"/>
      <c r="AK25" s="458"/>
      <c r="AL25" s="1816"/>
      <c r="AM25" s="1816"/>
      <c r="AN25" s="1816"/>
      <c r="AO25" s="1816"/>
      <c r="AP25" s="1816"/>
      <c r="AQ25" s="1816"/>
      <c r="BC25" s="237"/>
    </row>
    <row r="26" spans="2:60" ht="21.75" customHeight="1">
      <c r="B26" s="1632"/>
      <c r="C26" s="1855"/>
      <c r="D26" s="1628"/>
      <c r="E26" s="1628"/>
      <c r="F26" s="1628"/>
      <c r="G26" s="1598"/>
      <c r="H26" s="1512"/>
      <c r="I26" s="1512"/>
      <c r="J26" s="1512"/>
      <c r="K26" s="1512"/>
      <c r="L26" s="1599"/>
      <c r="M26" s="1602"/>
      <c r="N26" s="1603"/>
      <c r="O26" s="1603"/>
      <c r="P26" s="1603"/>
      <c r="Q26" s="1603"/>
      <c r="R26" s="1605"/>
      <c r="S26" s="1516"/>
      <c r="T26" s="1516"/>
      <c r="U26" s="1517"/>
      <c r="V26" s="1520"/>
      <c r="W26" s="1516"/>
      <c r="X26" s="1521"/>
      <c r="Y26" s="1544"/>
      <c r="Z26" s="1510"/>
      <c r="AA26" s="1535"/>
      <c r="AB26" s="1536"/>
      <c r="AC26" s="1522"/>
      <c r="AD26" s="1512"/>
      <c r="AE26" s="1512"/>
      <c r="AF26" s="1512"/>
      <c r="AG26" s="1512"/>
      <c r="AH26" s="1513"/>
      <c r="AI26" s="470"/>
      <c r="AJ26" s="480"/>
      <c r="AK26" s="458"/>
      <c r="AL26" s="1816"/>
      <c r="AM26" s="1816"/>
      <c r="AN26" s="1816"/>
      <c r="AO26" s="1816"/>
      <c r="AP26" s="1816"/>
      <c r="AQ26" s="1816"/>
      <c r="BC26" s="237"/>
      <c r="BH26" s="481"/>
    </row>
    <row r="27" spans="2:60" ht="21.75" customHeight="1">
      <c r="B27" s="1626" t="s">
        <v>508</v>
      </c>
      <c r="C27" s="1627" t="s">
        <v>547</v>
      </c>
      <c r="D27" s="1627"/>
      <c r="E27" s="1627"/>
      <c r="F27" s="1627"/>
      <c r="G27" s="1598"/>
      <c r="H27" s="1512"/>
      <c r="I27" s="1512"/>
      <c r="J27" s="1512"/>
      <c r="K27" s="1512"/>
      <c r="L27" s="1599"/>
      <c r="M27" s="1602"/>
      <c r="N27" s="1603"/>
      <c r="O27" s="1603"/>
      <c r="P27" s="1603"/>
      <c r="Q27" s="1603"/>
      <c r="R27" s="1605"/>
      <c r="S27" s="1542">
        <f>SUM(G27,M27)</f>
        <v>0</v>
      </c>
      <c r="T27" s="1543"/>
      <c r="U27" s="1543"/>
      <c r="V27" s="1543">
        <f>SUM(J27,P27)</f>
        <v>0</v>
      </c>
      <c r="W27" s="1543"/>
      <c r="X27" s="1629"/>
      <c r="Y27" s="1542"/>
      <c r="Z27" s="1543"/>
      <c r="AA27" s="1535"/>
      <c r="AB27" s="1536"/>
      <c r="AC27" s="1522"/>
      <c r="AD27" s="1512"/>
      <c r="AE27" s="1512"/>
      <c r="AF27" s="1512"/>
      <c r="AG27" s="1512"/>
      <c r="AH27" s="1513"/>
      <c r="AI27" s="470"/>
      <c r="AJ27" s="480"/>
      <c r="AK27" s="458"/>
      <c r="AL27" s="1816"/>
      <c r="AM27" s="1816"/>
      <c r="AN27" s="1816"/>
      <c r="AO27" s="1816"/>
      <c r="AP27" s="1816"/>
      <c r="AQ27" s="1816"/>
      <c r="BC27" s="237"/>
    </row>
    <row r="28" spans="2:60" ht="21.75" customHeight="1">
      <c r="B28" s="1626"/>
      <c r="C28" s="1628"/>
      <c r="D28" s="1628"/>
      <c r="E28" s="1628"/>
      <c r="F28" s="1628"/>
      <c r="G28" s="1598"/>
      <c r="H28" s="1512"/>
      <c r="I28" s="1512"/>
      <c r="J28" s="1512"/>
      <c r="K28" s="1512"/>
      <c r="L28" s="1599"/>
      <c r="M28" s="1602"/>
      <c r="N28" s="1603"/>
      <c r="O28" s="1603"/>
      <c r="P28" s="1603"/>
      <c r="Q28" s="1603"/>
      <c r="R28" s="1605"/>
      <c r="S28" s="1544"/>
      <c r="T28" s="1510"/>
      <c r="U28" s="1510"/>
      <c r="V28" s="1510"/>
      <c r="W28" s="1510"/>
      <c r="X28" s="1630"/>
      <c r="Y28" s="1544"/>
      <c r="Z28" s="1510"/>
      <c r="AA28" s="1535"/>
      <c r="AB28" s="1536"/>
      <c r="AC28" s="1522"/>
      <c r="AD28" s="1512"/>
      <c r="AE28" s="1512"/>
      <c r="AF28" s="1512"/>
      <c r="AG28" s="1512"/>
      <c r="AH28" s="1513"/>
      <c r="AI28" s="470"/>
      <c r="AJ28" s="480"/>
      <c r="AK28" s="458"/>
      <c r="AL28" s="1816"/>
      <c r="AM28" s="1816"/>
      <c r="AN28" s="1816"/>
      <c r="AO28" s="1816"/>
      <c r="AP28" s="1816"/>
      <c r="AQ28" s="1816"/>
      <c r="BC28" s="237"/>
    </row>
    <row r="29" spans="2:60" ht="21.75" customHeight="1">
      <c r="B29" s="1626" t="s">
        <v>508</v>
      </c>
      <c r="C29" s="1634" t="s">
        <v>546</v>
      </c>
      <c r="D29" s="1634"/>
      <c r="E29" s="1634"/>
      <c r="F29" s="1634"/>
      <c r="G29" s="1598"/>
      <c r="H29" s="1512"/>
      <c r="I29" s="1512"/>
      <c r="J29" s="1512"/>
      <c r="K29" s="1512"/>
      <c r="L29" s="1599"/>
      <c r="M29" s="1602"/>
      <c r="N29" s="1603"/>
      <c r="O29" s="1603"/>
      <c r="P29" s="1603"/>
      <c r="Q29" s="1603"/>
      <c r="R29" s="1605"/>
      <c r="S29" s="1514">
        <f>SUM(G29,M29)</f>
        <v>0</v>
      </c>
      <c r="T29" s="1514"/>
      <c r="U29" s="1515"/>
      <c r="V29" s="1518">
        <f>SUM(J29,P29)</f>
        <v>0</v>
      </c>
      <c r="W29" s="1514"/>
      <c r="X29" s="1519"/>
      <c r="Y29" s="1542"/>
      <c r="Z29" s="1543"/>
      <c r="AA29" s="1535"/>
      <c r="AB29" s="1536"/>
      <c r="AC29" s="1522"/>
      <c r="AD29" s="1512"/>
      <c r="AE29" s="1512"/>
      <c r="AF29" s="1512"/>
      <c r="AG29" s="1512"/>
      <c r="AH29" s="1513"/>
      <c r="AI29" s="470"/>
      <c r="AJ29" s="480"/>
      <c r="AK29" s="458"/>
      <c r="AL29" s="1816"/>
      <c r="AM29" s="1816"/>
      <c r="AN29" s="1816"/>
      <c r="AO29" s="1816"/>
      <c r="AP29" s="1816"/>
      <c r="AQ29" s="1816"/>
      <c r="BC29" s="237"/>
    </row>
    <row r="30" spans="2:60" ht="21.75" customHeight="1">
      <c r="B30" s="1626"/>
      <c r="C30" s="1636"/>
      <c r="D30" s="1636"/>
      <c r="E30" s="1636"/>
      <c r="F30" s="1636"/>
      <c r="G30" s="1598"/>
      <c r="H30" s="1512"/>
      <c r="I30" s="1512"/>
      <c r="J30" s="1512"/>
      <c r="K30" s="1512"/>
      <c r="L30" s="1599"/>
      <c r="M30" s="1602"/>
      <c r="N30" s="1603"/>
      <c r="O30" s="1603"/>
      <c r="P30" s="1603"/>
      <c r="Q30" s="1603"/>
      <c r="R30" s="1605"/>
      <c r="S30" s="1516"/>
      <c r="T30" s="1516"/>
      <c r="U30" s="1517"/>
      <c r="V30" s="1520"/>
      <c r="W30" s="1516"/>
      <c r="X30" s="1521"/>
      <c r="Y30" s="1544"/>
      <c r="Z30" s="1510"/>
      <c r="AA30" s="1535"/>
      <c r="AB30" s="1536"/>
      <c r="AC30" s="1522"/>
      <c r="AD30" s="1512"/>
      <c r="AE30" s="1512"/>
      <c r="AF30" s="1512"/>
      <c r="AG30" s="1512"/>
      <c r="AH30" s="1513"/>
      <c r="AI30" s="470"/>
      <c r="AJ30" s="480"/>
      <c r="AK30" s="458"/>
      <c r="AL30" s="1816"/>
      <c r="AM30" s="1816"/>
      <c r="AN30" s="1816"/>
      <c r="AO30" s="1816"/>
      <c r="AP30" s="1816"/>
      <c r="AQ30" s="1816"/>
      <c r="BC30" s="237"/>
    </row>
    <row r="31" spans="2:60" ht="21.75" customHeight="1">
      <c r="B31" s="1631" t="s">
        <v>508</v>
      </c>
      <c r="C31" s="1633" t="s">
        <v>545</v>
      </c>
      <c r="D31" s="1634"/>
      <c r="E31" s="1634"/>
      <c r="F31" s="1634"/>
      <c r="G31" s="1598"/>
      <c r="H31" s="1512"/>
      <c r="I31" s="1512"/>
      <c r="J31" s="1512"/>
      <c r="K31" s="1512"/>
      <c r="L31" s="1599"/>
      <c r="M31" s="1602"/>
      <c r="N31" s="1603"/>
      <c r="O31" s="1603"/>
      <c r="P31" s="1603"/>
      <c r="Q31" s="1603"/>
      <c r="R31" s="1605"/>
      <c r="S31" s="1514">
        <f>SUM(G31,M31)</f>
        <v>0</v>
      </c>
      <c r="T31" s="1514"/>
      <c r="U31" s="1515"/>
      <c r="V31" s="1518">
        <f>SUM(J31,P31)</f>
        <v>0</v>
      </c>
      <c r="W31" s="1514"/>
      <c r="X31" s="1514"/>
      <c r="Y31" s="1542"/>
      <c r="Z31" s="1543"/>
      <c r="AA31" s="1535"/>
      <c r="AB31" s="1536"/>
      <c r="AC31" s="1522"/>
      <c r="AD31" s="1512"/>
      <c r="AE31" s="1512"/>
      <c r="AF31" s="1512"/>
      <c r="AG31" s="1512"/>
      <c r="AH31" s="1513"/>
      <c r="AI31" s="470"/>
      <c r="AJ31" s="469"/>
      <c r="AL31" s="1816"/>
      <c r="AM31" s="1816"/>
      <c r="AN31" s="1816"/>
      <c r="AO31" s="1816"/>
      <c r="AP31" s="1816"/>
      <c r="AQ31" s="1816"/>
      <c r="BC31" s="237"/>
    </row>
    <row r="32" spans="2:60" ht="21.75" customHeight="1">
      <c r="B32" s="1632"/>
      <c r="C32" s="1635"/>
      <c r="D32" s="1636"/>
      <c r="E32" s="1636"/>
      <c r="F32" s="1636"/>
      <c r="G32" s="1598"/>
      <c r="H32" s="1512"/>
      <c r="I32" s="1512"/>
      <c r="J32" s="1512"/>
      <c r="K32" s="1512"/>
      <c r="L32" s="1599"/>
      <c r="M32" s="1602"/>
      <c r="N32" s="1603"/>
      <c r="O32" s="1603"/>
      <c r="P32" s="1603"/>
      <c r="Q32" s="1603"/>
      <c r="R32" s="1605"/>
      <c r="S32" s="1516"/>
      <c r="T32" s="1516"/>
      <c r="U32" s="1517"/>
      <c r="V32" s="1520"/>
      <c r="W32" s="1516"/>
      <c r="X32" s="1516"/>
      <c r="Y32" s="1544"/>
      <c r="Z32" s="1510"/>
      <c r="AA32" s="1535"/>
      <c r="AB32" s="1536"/>
      <c r="AC32" s="1522"/>
      <c r="AD32" s="1512"/>
      <c r="AE32" s="1512"/>
      <c r="AF32" s="1512"/>
      <c r="AG32" s="1512"/>
      <c r="AH32" s="1513"/>
      <c r="AI32" s="470"/>
      <c r="AJ32" s="469"/>
      <c r="AL32" s="1816"/>
      <c r="AM32" s="1816"/>
      <c r="AN32" s="1816"/>
      <c r="AO32" s="1816"/>
      <c r="AP32" s="1816"/>
      <c r="AQ32" s="1816"/>
      <c r="BC32" s="237"/>
    </row>
    <row r="33" spans="2:73" ht="21.75" customHeight="1">
      <c r="B33" s="1637" t="s">
        <v>506</v>
      </c>
      <c r="C33" s="1639" t="s">
        <v>544</v>
      </c>
      <c r="D33" s="1640"/>
      <c r="E33" s="1640"/>
      <c r="F33" s="1640"/>
      <c r="G33" s="1598"/>
      <c r="H33" s="1512"/>
      <c r="I33" s="1512"/>
      <c r="J33" s="1512"/>
      <c r="K33" s="1512"/>
      <c r="L33" s="1599"/>
      <c r="M33" s="1602"/>
      <c r="N33" s="1603"/>
      <c r="O33" s="1603"/>
      <c r="P33" s="1603"/>
      <c r="Q33" s="1603"/>
      <c r="R33" s="1605"/>
      <c r="S33" s="1696">
        <f>SUM(G33,M33)</f>
        <v>0</v>
      </c>
      <c r="T33" s="1696"/>
      <c r="U33" s="1697"/>
      <c r="V33" s="1518">
        <f>SUM(J33,P33)</f>
        <v>0</v>
      </c>
      <c r="W33" s="1514"/>
      <c r="X33" s="1514"/>
      <c r="Y33" s="1542"/>
      <c r="Z33" s="1543"/>
      <c r="AA33" s="1535"/>
      <c r="AB33" s="1536"/>
      <c r="AC33" s="1522"/>
      <c r="AD33" s="1512"/>
      <c r="AE33" s="1512"/>
      <c r="AF33" s="1512"/>
      <c r="AG33" s="1512"/>
      <c r="AH33" s="1513"/>
      <c r="AI33" s="470"/>
      <c r="AJ33" s="469"/>
      <c r="AL33" s="1816"/>
      <c r="AM33" s="1816"/>
      <c r="AN33" s="1816"/>
      <c r="AO33" s="1816"/>
      <c r="AP33" s="1816"/>
      <c r="AQ33" s="1816"/>
      <c r="BC33" s="237"/>
    </row>
    <row r="34" spans="2:73" ht="21.75" customHeight="1">
      <c r="B34" s="1638"/>
      <c r="C34" s="1641"/>
      <c r="D34" s="1642"/>
      <c r="E34" s="1642"/>
      <c r="F34" s="1642"/>
      <c r="G34" s="1598"/>
      <c r="H34" s="1512"/>
      <c r="I34" s="1512"/>
      <c r="J34" s="1512"/>
      <c r="K34" s="1512"/>
      <c r="L34" s="1599"/>
      <c r="M34" s="1602"/>
      <c r="N34" s="1603"/>
      <c r="O34" s="1603"/>
      <c r="P34" s="1603"/>
      <c r="Q34" s="1603"/>
      <c r="R34" s="1605"/>
      <c r="S34" s="1699"/>
      <c r="T34" s="1699"/>
      <c r="U34" s="1700"/>
      <c r="V34" s="1520"/>
      <c r="W34" s="1516"/>
      <c r="X34" s="1516"/>
      <c r="Y34" s="1544"/>
      <c r="Z34" s="1510"/>
      <c r="AA34" s="1535"/>
      <c r="AB34" s="1536"/>
      <c r="AC34" s="1522"/>
      <c r="AD34" s="1512"/>
      <c r="AE34" s="1512"/>
      <c r="AF34" s="1512"/>
      <c r="AG34" s="1512"/>
      <c r="AH34" s="1513"/>
      <c r="AI34" s="470"/>
      <c r="AJ34" s="469"/>
      <c r="AL34" s="1794" t="s">
        <v>543</v>
      </c>
      <c r="AM34" s="1794"/>
      <c r="AN34" s="1794"/>
      <c r="AO34" s="1794"/>
      <c r="AP34" s="1794"/>
      <c r="AQ34" s="1794"/>
      <c r="BC34" s="237"/>
    </row>
    <row r="35" spans="2:73" ht="21.75" customHeight="1">
      <c r="B35" s="1637" t="s">
        <v>506</v>
      </c>
      <c r="C35" s="1639" t="s">
        <v>542</v>
      </c>
      <c r="D35" s="1640"/>
      <c r="E35" s="1640"/>
      <c r="F35" s="1640"/>
      <c r="G35" s="1598"/>
      <c r="H35" s="1512"/>
      <c r="I35" s="1512"/>
      <c r="J35" s="1512"/>
      <c r="K35" s="1512"/>
      <c r="L35" s="1599"/>
      <c r="M35" s="1602"/>
      <c r="N35" s="1603"/>
      <c r="O35" s="1603"/>
      <c r="P35" s="1603"/>
      <c r="Q35" s="1603"/>
      <c r="R35" s="1605"/>
      <c r="S35" s="1514">
        <f>SUM(G35,M35)</f>
        <v>0</v>
      </c>
      <c r="T35" s="1514"/>
      <c r="U35" s="1515"/>
      <c r="V35" s="1518">
        <f>SUM(J35,P35)</f>
        <v>0</v>
      </c>
      <c r="W35" s="1514"/>
      <c r="X35" s="1519"/>
      <c r="Y35" s="1542"/>
      <c r="Z35" s="1543"/>
      <c r="AA35" s="1535"/>
      <c r="AB35" s="1536"/>
      <c r="AC35" s="1522"/>
      <c r="AD35" s="1512"/>
      <c r="AE35" s="1512"/>
      <c r="AF35" s="1512"/>
      <c r="AG35" s="1512"/>
      <c r="AH35" s="1513"/>
      <c r="AI35" s="470"/>
      <c r="AJ35" s="469"/>
      <c r="AL35" s="1794"/>
      <c r="AM35" s="1794"/>
      <c r="AN35" s="1794"/>
      <c r="AO35" s="1794"/>
      <c r="AP35" s="1794"/>
      <c r="AQ35" s="1794"/>
      <c r="BC35" s="237"/>
    </row>
    <row r="36" spans="2:73" ht="21.75" customHeight="1">
      <c r="B36" s="1638"/>
      <c r="C36" s="1641"/>
      <c r="D36" s="1642"/>
      <c r="E36" s="1642"/>
      <c r="F36" s="1642"/>
      <c r="G36" s="1598"/>
      <c r="H36" s="1512"/>
      <c r="I36" s="1512"/>
      <c r="J36" s="1512"/>
      <c r="K36" s="1512"/>
      <c r="L36" s="1599"/>
      <c r="M36" s="1602"/>
      <c r="N36" s="1603"/>
      <c r="O36" s="1603"/>
      <c r="P36" s="1603"/>
      <c r="Q36" s="1603"/>
      <c r="R36" s="1605"/>
      <c r="S36" s="1516"/>
      <c r="T36" s="1516"/>
      <c r="U36" s="1517"/>
      <c r="V36" s="1520"/>
      <c r="W36" s="1516"/>
      <c r="X36" s="1521"/>
      <c r="Y36" s="1544"/>
      <c r="Z36" s="1510"/>
      <c r="AA36" s="1535"/>
      <c r="AB36" s="1536"/>
      <c r="AC36" s="1522"/>
      <c r="AD36" s="1512"/>
      <c r="AE36" s="1512"/>
      <c r="AF36" s="1512"/>
      <c r="AG36" s="1512"/>
      <c r="AH36" s="1513"/>
      <c r="AI36" s="470"/>
      <c r="AJ36" s="469"/>
      <c r="AL36" s="1794"/>
      <c r="AM36" s="1794"/>
      <c r="AN36" s="1794"/>
      <c r="AO36" s="1794"/>
      <c r="AP36" s="1794"/>
      <c r="AQ36" s="1794"/>
      <c r="BC36" s="237"/>
    </row>
    <row r="37" spans="2:73" ht="45" customHeight="1">
      <c r="B37" s="479" t="s">
        <v>541</v>
      </c>
      <c r="C37" s="1646" t="s">
        <v>540</v>
      </c>
      <c r="D37" s="1646"/>
      <c r="E37" s="1646"/>
      <c r="F37" s="1647"/>
      <c r="G37" s="1598"/>
      <c r="H37" s="1648"/>
      <c r="I37" s="1512"/>
      <c r="J37" s="1512"/>
      <c r="K37" s="1512"/>
      <c r="L37" s="1599"/>
      <c r="M37" s="1602"/>
      <c r="N37" s="1603"/>
      <c r="O37" s="1603"/>
      <c r="P37" s="1603"/>
      <c r="Q37" s="1603"/>
      <c r="R37" s="1605"/>
      <c r="S37" s="1514">
        <f>SUM(G37,M37)</f>
        <v>0</v>
      </c>
      <c r="T37" s="1514"/>
      <c r="U37" s="1515"/>
      <c r="V37" s="1518">
        <f>SUM(J37,P37)</f>
        <v>0</v>
      </c>
      <c r="W37" s="1514"/>
      <c r="X37" s="1514"/>
      <c r="Y37" s="1598"/>
      <c r="Z37" s="1512"/>
      <c r="AA37" s="1535"/>
      <c r="AB37" s="1536"/>
      <c r="AC37" s="1522"/>
      <c r="AD37" s="1512"/>
      <c r="AE37" s="1512"/>
      <c r="AF37" s="1512"/>
      <c r="AG37" s="1512"/>
      <c r="AH37" s="1513"/>
      <c r="AI37" s="470"/>
      <c r="AJ37" s="469"/>
      <c r="AL37" s="1794" t="s">
        <v>539</v>
      </c>
      <c r="AM37" s="1794"/>
      <c r="AN37" s="1794"/>
      <c r="AO37" s="1794"/>
      <c r="AP37" s="1794"/>
      <c r="AQ37" s="1794"/>
      <c r="BC37" s="237"/>
    </row>
    <row r="38" spans="2:73" ht="22.5" customHeight="1">
      <c r="B38" s="1631" t="s">
        <v>508</v>
      </c>
      <c r="C38" s="1633" t="s">
        <v>538</v>
      </c>
      <c r="D38" s="1634"/>
      <c r="E38" s="1634"/>
      <c r="F38" s="1850"/>
      <c r="G38" s="1644"/>
      <c r="H38" s="1514"/>
      <c r="I38" s="1515"/>
      <c r="J38" s="1518"/>
      <c r="K38" s="1514"/>
      <c r="L38" s="1519"/>
      <c r="M38" s="1695"/>
      <c r="N38" s="1696"/>
      <c r="O38" s="1697"/>
      <c r="P38" s="1707"/>
      <c r="Q38" s="1696"/>
      <c r="R38" s="1708"/>
      <c r="S38" s="1644">
        <f>SUM(G38,M38)</f>
        <v>0</v>
      </c>
      <c r="T38" s="1514"/>
      <c r="U38" s="1515"/>
      <c r="V38" s="1518">
        <f>SUM(J38,P38)</f>
        <v>0</v>
      </c>
      <c r="W38" s="1514"/>
      <c r="X38" s="1519"/>
      <c r="Y38" s="1644"/>
      <c r="Z38" s="1515"/>
      <c r="AA38" s="1535"/>
      <c r="AB38" s="1536"/>
      <c r="AC38" s="1715"/>
      <c r="AD38" s="1514"/>
      <c r="AE38" s="1515"/>
      <c r="AF38" s="1518"/>
      <c r="AG38" s="1514"/>
      <c r="AH38" s="1539"/>
      <c r="AI38" s="470"/>
      <c r="AJ38" s="469"/>
      <c r="AL38" s="1794"/>
      <c r="AM38" s="1794"/>
      <c r="AN38" s="1794"/>
      <c r="AO38" s="1794"/>
      <c r="AP38" s="1794"/>
      <c r="AQ38" s="1794"/>
      <c r="BC38" s="237"/>
    </row>
    <row r="39" spans="2:73" ht="22.5" customHeight="1">
      <c r="B39" s="1632"/>
      <c r="C39" s="1635"/>
      <c r="D39" s="1636"/>
      <c r="E39" s="1636"/>
      <c r="F39" s="1851"/>
      <c r="G39" s="1645"/>
      <c r="H39" s="1516"/>
      <c r="I39" s="1517"/>
      <c r="J39" s="1520"/>
      <c r="K39" s="1516"/>
      <c r="L39" s="1521"/>
      <c r="M39" s="1698"/>
      <c r="N39" s="1699"/>
      <c r="O39" s="1700"/>
      <c r="P39" s="1709"/>
      <c r="Q39" s="1699"/>
      <c r="R39" s="1710"/>
      <c r="S39" s="1645"/>
      <c r="T39" s="1516"/>
      <c r="U39" s="1517"/>
      <c r="V39" s="1520"/>
      <c r="W39" s="1516"/>
      <c r="X39" s="1521"/>
      <c r="Y39" s="1645"/>
      <c r="Z39" s="1517"/>
      <c r="AA39" s="1537"/>
      <c r="AB39" s="1538"/>
      <c r="AC39" s="1716"/>
      <c r="AD39" s="1516"/>
      <c r="AE39" s="1517"/>
      <c r="AF39" s="1520"/>
      <c r="AG39" s="1516"/>
      <c r="AH39" s="1540"/>
      <c r="AI39" s="470"/>
      <c r="AJ39" s="469"/>
      <c r="AL39" s="1794" t="s">
        <v>537</v>
      </c>
      <c r="AM39" s="1794"/>
      <c r="AN39" s="1794"/>
      <c r="AO39" s="1794"/>
      <c r="AP39" s="1794"/>
      <c r="AQ39" s="1794"/>
      <c r="BC39" s="237"/>
    </row>
    <row r="40" spans="2:73" ht="45" customHeight="1">
      <c r="B40" s="478" t="s">
        <v>504</v>
      </c>
      <c r="C40" s="1804" t="s">
        <v>536</v>
      </c>
      <c r="D40" s="1804"/>
      <c r="E40" s="1804"/>
      <c r="F40" s="1805"/>
      <c r="G40" s="1598"/>
      <c r="H40" s="1648"/>
      <c r="I40" s="1512"/>
      <c r="J40" s="1512"/>
      <c r="K40" s="1512"/>
      <c r="L40" s="1599"/>
      <c r="M40" s="1602"/>
      <c r="N40" s="1603"/>
      <c r="O40" s="1603"/>
      <c r="P40" s="1603"/>
      <c r="Q40" s="1603"/>
      <c r="R40" s="1605"/>
      <c r="S40" s="1514">
        <f>SUM(G40,M40)</f>
        <v>0</v>
      </c>
      <c r="T40" s="1514"/>
      <c r="U40" s="1515"/>
      <c r="V40" s="1518">
        <f>SUM(J40,P40)</f>
        <v>0</v>
      </c>
      <c r="W40" s="1514"/>
      <c r="X40" s="1514"/>
      <c r="Y40" s="1598"/>
      <c r="Z40" s="1512"/>
      <c r="AA40" s="1512"/>
      <c r="AB40" s="1643"/>
      <c r="AC40" s="1522"/>
      <c r="AD40" s="1512"/>
      <c r="AE40" s="1512"/>
      <c r="AF40" s="1512"/>
      <c r="AG40" s="1512"/>
      <c r="AH40" s="1513"/>
      <c r="AI40" s="470"/>
      <c r="AJ40" s="469"/>
      <c r="AL40" s="1794"/>
      <c r="AM40" s="1794"/>
      <c r="AN40" s="1794"/>
      <c r="AO40" s="1794"/>
      <c r="AP40" s="1794"/>
      <c r="AQ40" s="1794"/>
      <c r="BC40" s="237"/>
    </row>
    <row r="41" spans="2:73" ht="45" customHeight="1">
      <c r="B41" s="478" t="s">
        <v>504</v>
      </c>
      <c r="C41" s="1804" t="s">
        <v>535</v>
      </c>
      <c r="D41" s="1804"/>
      <c r="E41" s="1804"/>
      <c r="F41" s="1805"/>
      <c r="G41" s="1598"/>
      <c r="H41" s="1648"/>
      <c r="I41" s="1512"/>
      <c r="J41" s="1512"/>
      <c r="K41" s="1512"/>
      <c r="L41" s="1599"/>
      <c r="M41" s="1602"/>
      <c r="N41" s="1603"/>
      <c r="O41" s="1603"/>
      <c r="P41" s="1603"/>
      <c r="Q41" s="1603"/>
      <c r="R41" s="1605"/>
      <c r="S41" s="1514">
        <f>SUM(G41,M41)</f>
        <v>0</v>
      </c>
      <c r="T41" s="1514"/>
      <c r="U41" s="1515"/>
      <c r="V41" s="1518">
        <f>SUM(J41,P41)</f>
        <v>0</v>
      </c>
      <c r="W41" s="1514"/>
      <c r="X41" s="1514"/>
      <c r="Y41" s="1598"/>
      <c r="Z41" s="1512"/>
      <c r="AA41" s="1512"/>
      <c r="AB41" s="1643"/>
      <c r="AC41" s="1522"/>
      <c r="AD41" s="1512"/>
      <c r="AE41" s="1512"/>
      <c r="AF41" s="1512"/>
      <c r="AG41" s="1512"/>
      <c r="AH41" s="1513"/>
      <c r="AI41" s="470"/>
      <c r="AJ41" s="469"/>
      <c r="AL41" s="1794" t="s">
        <v>534</v>
      </c>
      <c r="AM41" s="1794"/>
      <c r="AN41" s="1794"/>
      <c r="AO41" s="1794"/>
      <c r="AP41" s="1794"/>
      <c r="AQ41" s="1794"/>
      <c r="BC41" s="237"/>
    </row>
    <row r="42" spans="2:73" ht="21.75" customHeight="1">
      <c r="B42" s="1770" t="s">
        <v>504</v>
      </c>
      <c r="C42" s="1772" t="s">
        <v>533</v>
      </c>
      <c r="D42" s="1772"/>
      <c r="E42" s="1772"/>
      <c r="F42" s="1773"/>
      <c r="G42" s="1644"/>
      <c r="H42" s="1514"/>
      <c r="I42" s="1515"/>
      <c r="J42" s="1518"/>
      <c r="K42" s="1514"/>
      <c r="L42" s="1519"/>
      <c r="M42" s="1695"/>
      <c r="N42" s="1696"/>
      <c r="O42" s="1697"/>
      <c r="P42" s="1707"/>
      <c r="Q42" s="1696"/>
      <c r="R42" s="1708"/>
      <c r="S42" s="1514">
        <f>SUM(G42,M42)</f>
        <v>0</v>
      </c>
      <c r="T42" s="1514"/>
      <c r="U42" s="1515"/>
      <c r="V42" s="1518">
        <f>SUM(J42,P42)</f>
        <v>0</v>
      </c>
      <c r="W42" s="1514"/>
      <c r="X42" s="1514"/>
      <c r="Y42" s="1644"/>
      <c r="Z42" s="1515"/>
      <c r="AA42" s="1514"/>
      <c r="AB42" s="1514"/>
      <c r="AC42" s="1522"/>
      <c r="AD42" s="1512"/>
      <c r="AE42" s="1512"/>
      <c r="AF42" s="1512"/>
      <c r="AG42" s="1512"/>
      <c r="AH42" s="1513"/>
      <c r="AI42" s="470"/>
      <c r="AJ42" s="469"/>
      <c r="AL42" s="1794"/>
      <c r="AM42" s="1794"/>
      <c r="AN42" s="1794"/>
      <c r="AO42" s="1794"/>
      <c r="AP42" s="1794"/>
      <c r="AQ42" s="1794"/>
      <c r="BC42" s="237"/>
    </row>
    <row r="43" spans="2:73" ht="21.75" customHeight="1" thickBot="1">
      <c r="B43" s="1771"/>
      <c r="C43" s="1774"/>
      <c r="D43" s="1774"/>
      <c r="E43" s="1774"/>
      <c r="F43" s="1775"/>
      <c r="G43" s="1606"/>
      <c r="H43" s="1607"/>
      <c r="I43" s="1608"/>
      <c r="J43" s="1609"/>
      <c r="K43" s="1607"/>
      <c r="L43" s="1610"/>
      <c r="M43" s="1747"/>
      <c r="N43" s="1748"/>
      <c r="O43" s="1749"/>
      <c r="P43" s="1750"/>
      <c r="Q43" s="1748"/>
      <c r="R43" s="1751"/>
      <c r="S43" s="1607"/>
      <c r="T43" s="1607"/>
      <c r="U43" s="1608"/>
      <c r="V43" s="1609"/>
      <c r="W43" s="1607"/>
      <c r="X43" s="1607"/>
      <c r="Y43" s="1606"/>
      <c r="Z43" s="1608"/>
      <c r="AA43" s="1607"/>
      <c r="AB43" s="1607"/>
      <c r="AC43" s="1798"/>
      <c r="AD43" s="1567"/>
      <c r="AE43" s="1567"/>
      <c r="AF43" s="1567"/>
      <c r="AG43" s="1567"/>
      <c r="AH43" s="1799"/>
      <c r="AI43" s="470"/>
      <c r="AJ43" s="469"/>
      <c r="AL43" s="1792" t="s">
        <v>532</v>
      </c>
      <c r="AM43" s="1792"/>
      <c r="AN43" s="1792"/>
      <c r="AO43" s="1792"/>
      <c r="AP43" s="1792"/>
      <c r="AQ43" s="1792"/>
      <c r="BC43" s="237"/>
    </row>
    <row r="44" spans="2:73" ht="23.25" customHeight="1">
      <c r="B44" s="1557" t="s">
        <v>531</v>
      </c>
      <c r="C44" s="1558"/>
      <c r="D44" s="1558"/>
      <c r="E44" s="1558"/>
      <c r="F44" s="1835"/>
      <c r="G44" s="1769">
        <f>SUM(G21:I43)</f>
        <v>0</v>
      </c>
      <c r="H44" s="1523"/>
      <c r="I44" s="1524"/>
      <c r="J44" s="1525">
        <f>SUM(J21:L43)</f>
        <v>0</v>
      </c>
      <c r="K44" s="1523"/>
      <c r="L44" s="1526"/>
      <c r="M44" s="1837">
        <f>SUM(M21:O43)</f>
        <v>0</v>
      </c>
      <c r="N44" s="1838"/>
      <c r="O44" s="1839"/>
      <c r="P44" s="1840">
        <f>SUM(P21:R43)</f>
        <v>0</v>
      </c>
      <c r="Q44" s="1838"/>
      <c r="R44" s="1841"/>
      <c r="S44" s="1769">
        <f>SUM(S22:U43)</f>
        <v>0</v>
      </c>
      <c r="T44" s="1523"/>
      <c r="U44" s="1524"/>
      <c r="V44" s="1525">
        <f>SUM(V21:X43)</f>
        <v>0</v>
      </c>
      <c r="W44" s="1523"/>
      <c r="X44" s="1526"/>
      <c r="Y44" s="1523"/>
      <c r="Z44" s="1523"/>
      <c r="AA44" s="1523"/>
      <c r="AB44" s="1777"/>
      <c r="AC44" s="1778">
        <f>SUM(AC21:AE43)</f>
        <v>0</v>
      </c>
      <c r="AD44" s="1324"/>
      <c r="AE44" s="1571"/>
      <c r="AF44" s="1572">
        <f>SUM(AF21:AH43)</f>
        <v>0</v>
      </c>
      <c r="AG44" s="1324"/>
      <c r="AH44" s="1776"/>
      <c r="AI44" s="470"/>
      <c r="AJ44" s="469"/>
      <c r="AL44" s="1792"/>
      <c r="AM44" s="1792"/>
      <c r="AN44" s="1792"/>
      <c r="AO44" s="1792"/>
      <c r="AP44" s="1792"/>
      <c r="AQ44" s="1792"/>
      <c r="BC44" s="237"/>
    </row>
    <row r="45" spans="2:73" ht="22.5" customHeight="1" thickBot="1">
      <c r="B45" s="1559"/>
      <c r="C45" s="1560"/>
      <c r="D45" s="1560"/>
      <c r="E45" s="1560"/>
      <c r="F45" s="1836"/>
      <c r="G45" s="1606"/>
      <c r="H45" s="1607"/>
      <c r="I45" s="1608"/>
      <c r="J45" s="1609"/>
      <c r="K45" s="1607"/>
      <c r="L45" s="1610"/>
      <c r="M45" s="1747"/>
      <c r="N45" s="1748"/>
      <c r="O45" s="1749"/>
      <c r="P45" s="1750"/>
      <c r="Q45" s="1748"/>
      <c r="R45" s="1751"/>
      <c r="S45" s="1606"/>
      <c r="T45" s="1607"/>
      <c r="U45" s="1608"/>
      <c r="V45" s="1609"/>
      <c r="W45" s="1607"/>
      <c r="X45" s="1610"/>
      <c r="Y45" s="1324"/>
      <c r="Z45" s="1324"/>
      <c r="AA45" s="1324"/>
      <c r="AB45" s="1776"/>
      <c r="AC45" s="1716"/>
      <c r="AD45" s="1516"/>
      <c r="AE45" s="1517"/>
      <c r="AF45" s="1520"/>
      <c r="AG45" s="1516"/>
      <c r="AH45" s="1540"/>
      <c r="AI45" s="470"/>
      <c r="AJ45" s="467"/>
      <c r="AK45" s="465"/>
      <c r="AL45" s="1806"/>
      <c r="AM45" s="1807"/>
      <c r="AN45" s="1807"/>
      <c r="AO45" s="1807"/>
      <c r="AP45" s="1807"/>
      <c r="AQ45" s="1808"/>
      <c r="AR45" s="473"/>
      <c r="AS45" s="473"/>
      <c r="AT45" s="473"/>
      <c r="AU45" s="474"/>
      <c r="AV45" s="474"/>
      <c r="AW45" s="474"/>
      <c r="AX45" s="474"/>
      <c r="BC45" s="237"/>
    </row>
    <row r="46" spans="2:73" ht="21.75" customHeight="1">
      <c r="B46" s="1731"/>
      <c r="C46" s="1732"/>
      <c r="D46" s="1732"/>
      <c r="E46" s="1732"/>
      <c r="F46" s="1732"/>
      <c r="G46" s="1732"/>
      <c r="H46" s="1732"/>
      <c r="I46" s="1732"/>
      <c r="J46" s="1732"/>
      <c r="K46" s="1732"/>
      <c r="L46" s="1732"/>
      <c r="M46" s="1732"/>
      <c r="N46" s="1732"/>
      <c r="O46" s="1732"/>
      <c r="P46" s="1769" t="s">
        <v>530</v>
      </c>
      <c r="Q46" s="1523"/>
      <c r="R46" s="1526"/>
      <c r="S46" s="1769">
        <f>SUM(S44,V44)</f>
        <v>0</v>
      </c>
      <c r="T46" s="1523"/>
      <c r="U46" s="1523"/>
      <c r="V46" s="1523"/>
      <c r="W46" s="1523"/>
      <c r="X46" s="1526"/>
      <c r="Y46" s="1324"/>
      <c r="Z46" s="1324"/>
      <c r="AA46" s="1324"/>
      <c r="AB46" s="1776"/>
      <c r="AC46" s="1522">
        <f>SUM(AC44,AF44)</f>
        <v>0</v>
      </c>
      <c r="AD46" s="1512"/>
      <c r="AE46" s="1512"/>
      <c r="AF46" s="1512"/>
      <c r="AG46" s="1512"/>
      <c r="AH46" s="1513"/>
      <c r="AI46" s="470"/>
      <c r="AJ46" s="467"/>
      <c r="AK46" s="465"/>
      <c r="AL46" s="1809"/>
      <c r="AM46" s="1810"/>
      <c r="AN46" s="1810"/>
      <c r="AO46" s="1810"/>
      <c r="AP46" s="1810"/>
      <c r="AQ46" s="1811"/>
      <c r="AR46" s="473"/>
      <c r="AS46" s="473"/>
      <c r="AT46" s="473"/>
      <c r="AU46" s="474"/>
      <c r="AV46" s="474"/>
      <c r="AW46" s="474"/>
      <c r="AX46" s="474"/>
      <c r="BC46" s="237"/>
    </row>
    <row r="47" spans="2:73" ht="21.75" customHeight="1" thickBot="1">
      <c r="B47" s="1734"/>
      <c r="C47" s="1735"/>
      <c r="D47" s="1735"/>
      <c r="E47" s="1735"/>
      <c r="F47" s="1735"/>
      <c r="G47" s="1735"/>
      <c r="H47" s="1735"/>
      <c r="I47" s="1735"/>
      <c r="J47" s="1735"/>
      <c r="K47" s="1735"/>
      <c r="L47" s="1735"/>
      <c r="M47" s="1735"/>
      <c r="N47" s="1735"/>
      <c r="O47" s="1735"/>
      <c r="P47" s="1606"/>
      <c r="Q47" s="1607"/>
      <c r="R47" s="1610"/>
      <c r="S47" s="1606"/>
      <c r="T47" s="1607"/>
      <c r="U47" s="1607"/>
      <c r="V47" s="1607"/>
      <c r="W47" s="1607"/>
      <c r="X47" s="1610"/>
      <c r="Y47" s="1324"/>
      <c r="Z47" s="1324"/>
      <c r="AA47" s="1324"/>
      <c r="AB47" s="1776"/>
      <c r="AC47" s="1795"/>
      <c r="AD47" s="1796"/>
      <c r="AE47" s="1796"/>
      <c r="AF47" s="1796"/>
      <c r="AG47" s="1796"/>
      <c r="AH47" s="1797"/>
      <c r="AI47" s="470"/>
      <c r="AJ47" s="467"/>
      <c r="AK47" s="465"/>
      <c r="AL47" s="1809"/>
      <c r="AM47" s="1810"/>
      <c r="AN47" s="1810"/>
      <c r="AO47" s="1810"/>
      <c r="AP47" s="1810"/>
      <c r="AQ47" s="1811"/>
      <c r="AR47" s="473"/>
      <c r="AS47" s="473"/>
      <c r="AT47" s="473"/>
      <c r="AU47" s="474"/>
      <c r="AV47" s="474"/>
      <c r="AW47" s="474"/>
      <c r="AX47" s="474"/>
      <c r="AY47" s="456"/>
      <c r="AZ47" s="456"/>
      <c r="BA47" s="456"/>
      <c r="BB47" s="456"/>
      <c r="BC47" s="456"/>
      <c r="BD47" s="456"/>
      <c r="BE47" s="456"/>
      <c r="BF47" s="456"/>
      <c r="BG47" s="456"/>
      <c r="BH47" s="456"/>
      <c r="BI47" s="456"/>
      <c r="BJ47" s="456"/>
      <c r="BK47" s="456"/>
      <c r="BL47" s="456"/>
      <c r="BM47" s="456"/>
      <c r="BN47" s="456"/>
      <c r="BO47" s="456"/>
      <c r="BP47" s="456"/>
      <c r="BQ47" s="456"/>
      <c r="BR47" s="456"/>
      <c r="BS47" s="456"/>
      <c r="BT47" s="456"/>
      <c r="BU47" s="456"/>
    </row>
    <row r="48" spans="2:73" ht="21.75" customHeight="1">
      <c r="B48" s="475"/>
      <c r="C48" s="475"/>
      <c r="D48" s="475"/>
      <c r="E48" s="475"/>
      <c r="F48" s="475"/>
      <c r="G48" s="475"/>
      <c r="H48" s="475"/>
      <c r="I48" s="475"/>
      <c r="J48" s="475"/>
      <c r="K48" s="475"/>
      <c r="L48" s="475"/>
      <c r="M48" s="475"/>
      <c r="N48" s="475"/>
      <c r="O48" s="475"/>
      <c r="P48" s="459"/>
      <c r="Q48" s="459"/>
      <c r="R48" s="477"/>
      <c r="S48" s="459"/>
      <c r="T48" s="459"/>
      <c r="U48" s="459"/>
      <c r="V48" s="459"/>
      <c r="W48" s="459"/>
      <c r="X48" s="459"/>
      <c r="Y48" s="470"/>
      <c r="Z48" s="470"/>
      <c r="AA48" s="470"/>
      <c r="AB48" s="470"/>
      <c r="AC48" s="459"/>
      <c r="AD48" s="459"/>
      <c r="AE48" s="459"/>
      <c r="AF48" s="459"/>
      <c r="AG48" s="459"/>
      <c r="AH48" s="459"/>
      <c r="AI48" s="470"/>
      <c r="AJ48" s="467"/>
      <c r="AK48" s="465"/>
      <c r="AL48" s="1809"/>
      <c r="AM48" s="1810"/>
      <c r="AN48" s="1810"/>
      <c r="AO48" s="1810"/>
      <c r="AP48" s="1810"/>
      <c r="AQ48" s="1811"/>
      <c r="AR48" s="473"/>
      <c r="AS48" s="473"/>
      <c r="AT48" s="473"/>
      <c r="AU48" s="474"/>
      <c r="AV48" s="474"/>
      <c r="AW48" s="474"/>
      <c r="AX48" s="474"/>
      <c r="AY48" s="456"/>
      <c r="AZ48" s="456"/>
      <c r="BA48" s="456"/>
      <c r="BB48" s="456"/>
      <c r="BC48" s="456"/>
      <c r="BD48" s="456"/>
      <c r="BE48" s="456"/>
      <c r="BF48" s="456"/>
      <c r="BG48" s="456"/>
      <c r="BH48" s="456"/>
      <c r="BI48" s="456"/>
      <c r="BJ48" s="456"/>
      <c r="BK48" s="456"/>
      <c r="BL48" s="456"/>
      <c r="BM48" s="456"/>
      <c r="BN48" s="456"/>
      <c r="BO48" s="456"/>
      <c r="BP48" s="456"/>
      <c r="BQ48" s="456"/>
      <c r="BR48" s="456"/>
      <c r="BS48" s="456"/>
      <c r="BT48" s="456"/>
      <c r="BU48" s="456"/>
    </row>
    <row r="49" spans="2:73" ht="21.75" customHeight="1">
      <c r="B49" s="475"/>
      <c r="C49" s="475"/>
      <c r="D49" s="475"/>
      <c r="E49" s="475"/>
      <c r="F49" s="475"/>
      <c r="G49" s="475"/>
      <c r="H49" s="475"/>
      <c r="I49" s="475"/>
      <c r="J49" s="475"/>
      <c r="K49" s="475"/>
      <c r="L49" s="475"/>
      <c r="M49" s="475"/>
      <c r="N49" s="475"/>
      <c r="O49" s="475"/>
      <c r="Y49" s="456"/>
      <c r="Z49" s="476"/>
      <c r="AA49" s="476"/>
      <c r="AB49" s="476"/>
      <c r="AC49" s="456"/>
      <c r="AD49" s="459"/>
      <c r="AE49" s="459"/>
      <c r="AF49" s="459"/>
      <c r="AG49" s="459"/>
      <c r="AH49" s="459"/>
      <c r="AI49" s="470"/>
      <c r="AJ49" s="467"/>
      <c r="AK49" s="465"/>
      <c r="AL49" s="1812"/>
      <c r="AM49" s="1813"/>
      <c r="AN49" s="1813"/>
      <c r="AO49" s="1813"/>
      <c r="AP49" s="1813"/>
      <c r="AQ49" s="1814"/>
      <c r="AR49" s="473"/>
      <c r="AS49" s="473"/>
      <c r="AT49" s="473"/>
      <c r="AU49" s="474"/>
      <c r="AV49" s="474"/>
      <c r="AW49" s="474"/>
      <c r="AX49" s="474"/>
      <c r="AY49" s="456"/>
      <c r="AZ49" s="456"/>
      <c r="BA49" s="456"/>
      <c r="BB49" s="456"/>
      <c r="BC49" s="456"/>
      <c r="BD49" s="456"/>
      <c r="BE49" s="456"/>
      <c r="BF49" s="456"/>
      <c r="BG49" s="456"/>
      <c r="BH49" s="456"/>
      <c r="BI49" s="456"/>
      <c r="BJ49" s="456"/>
      <c r="BK49" s="456"/>
      <c r="BL49" s="456"/>
      <c r="BM49" s="456"/>
      <c r="BN49" s="456"/>
      <c r="BO49" s="456"/>
      <c r="BP49" s="456"/>
      <c r="BQ49" s="456"/>
      <c r="BR49" s="456"/>
      <c r="BS49" s="456"/>
      <c r="BT49" s="456"/>
      <c r="BU49" s="456"/>
    </row>
    <row r="50" spans="2:73" ht="21.75" customHeight="1" thickBot="1">
      <c r="B50" s="475"/>
      <c r="C50" s="475"/>
      <c r="D50" s="475"/>
      <c r="E50" s="475"/>
      <c r="F50" s="475"/>
      <c r="G50" s="475"/>
      <c r="H50" s="475"/>
      <c r="I50" s="475"/>
      <c r="J50" s="475"/>
      <c r="K50" s="475"/>
      <c r="L50" s="475"/>
      <c r="M50" s="475"/>
      <c r="N50" s="475"/>
      <c r="O50" s="475"/>
      <c r="AD50" s="459"/>
      <c r="AE50" s="459"/>
      <c r="AF50" s="459"/>
      <c r="AG50" s="459"/>
      <c r="AH50" s="459"/>
      <c r="AI50" s="470"/>
      <c r="AJ50" s="467"/>
      <c r="AK50" s="465"/>
      <c r="AL50" s="1779" t="s">
        <v>529</v>
      </c>
      <c r="AM50" s="1780"/>
      <c r="AN50" s="1780"/>
      <c r="AO50" s="1780"/>
      <c r="AP50" s="1780"/>
      <c r="AQ50" s="1781"/>
      <c r="AR50" s="473"/>
      <c r="AS50" s="473"/>
      <c r="AT50" s="473"/>
      <c r="AU50" s="474"/>
      <c r="AV50" s="474"/>
      <c r="AW50" s="474"/>
      <c r="AX50" s="474"/>
      <c r="AY50" s="456"/>
      <c r="BD50" s="456"/>
      <c r="BE50" s="456"/>
      <c r="BF50" s="456"/>
      <c r="BG50" s="456"/>
      <c r="BH50" s="456"/>
      <c r="BI50" s="456"/>
      <c r="BJ50" s="456"/>
      <c r="BK50" s="456"/>
      <c r="BL50" s="456"/>
      <c r="BM50" s="456"/>
      <c r="BN50" s="456"/>
      <c r="BO50" s="456"/>
      <c r="BP50" s="456"/>
      <c r="BQ50" s="456"/>
      <c r="BR50" s="456"/>
      <c r="BS50" s="456"/>
      <c r="BT50" s="456"/>
      <c r="BU50" s="456"/>
    </row>
    <row r="51" spans="2:73" ht="21.75" customHeight="1" thickBot="1">
      <c r="B51" s="1649" t="s">
        <v>527</v>
      </c>
      <c r="C51" s="1650"/>
      <c r="D51" s="1650"/>
      <c r="E51" s="1650"/>
      <c r="F51" s="1651"/>
      <c r="G51" s="1585" t="s">
        <v>528</v>
      </c>
      <c r="H51" s="1586"/>
      <c r="I51" s="1586"/>
      <c r="J51" s="1586"/>
      <c r="K51" s="1586"/>
      <c r="L51" s="1586"/>
      <c r="M51" s="1586"/>
      <c r="N51" s="1586"/>
      <c r="O51" s="1586"/>
      <c r="P51" s="1586"/>
      <c r="Q51" s="1586"/>
      <c r="R51" s="1655"/>
      <c r="S51" s="459"/>
      <c r="T51" s="459"/>
      <c r="U51" s="459"/>
      <c r="V51" s="459"/>
      <c r="W51" s="459"/>
      <c r="X51" s="459"/>
      <c r="Y51" s="1656" t="s">
        <v>527</v>
      </c>
      <c r="Z51" s="1657"/>
      <c r="AA51" s="1657"/>
      <c r="AB51" s="1658"/>
      <c r="AC51" s="1665" t="s">
        <v>526</v>
      </c>
      <c r="AD51" s="1666"/>
      <c r="AE51" s="1666"/>
      <c r="AF51" s="1666"/>
      <c r="AG51" s="1667"/>
      <c r="AH51" s="1668"/>
      <c r="AI51" s="470"/>
      <c r="AJ51" s="467"/>
      <c r="AK51" s="465"/>
      <c r="AL51" s="1779"/>
      <c r="AM51" s="1780"/>
      <c r="AN51" s="1780"/>
      <c r="AO51" s="1780"/>
      <c r="AP51" s="1780"/>
      <c r="AQ51" s="1781"/>
      <c r="AR51" s="473"/>
      <c r="AS51" s="473"/>
      <c r="AT51" s="473"/>
      <c r="BL51" s="456"/>
      <c r="BM51" s="456"/>
      <c r="BN51" s="456"/>
      <c r="BO51" s="456"/>
      <c r="BP51" s="456"/>
      <c r="BQ51" s="456"/>
      <c r="BR51" s="456"/>
      <c r="BS51" s="456"/>
      <c r="BT51" s="456"/>
      <c r="BU51" s="456"/>
    </row>
    <row r="52" spans="2:73" ht="21.75" customHeight="1">
      <c r="B52" s="1652"/>
      <c r="C52" s="1653"/>
      <c r="D52" s="1653"/>
      <c r="E52" s="1653"/>
      <c r="F52" s="1654"/>
      <c r="G52" s="1669" t="s">
        <v>497</v>
      </c>
      <c r="H52" s="1670"/>
      <c r="I52" s="1670"/>
      <c r="J52" s="1670"/>
      <c r="K52" s="1670"/>
      <c r="L52" s="1671"/>
      <c r="M52" s="1672" t="s">
        <v>515</v>
      </c>
      <c r="N52" s="1673"/>
      <c r="O52" s="1673"/>
      <c r="P52" s="1673"/>
      <c r="Q52" s="1673"/>
      <c r="R52" s="1674"/>
      <c r="S52" s="459"/>
      <c r="T52" s="459"/>
      <c r="U52" s="459"/>
      <c r="V52" s="459"/>
      <c r="W52" s="459"/>
      <c r="X52" s="459"/>
      <c r="Y52" s="1659"/>
      <c r="Z52" s="1660"/>
      <c r="AA52" s="1660"/>
      <c r="AB52" s="1661"/>
      <c r="AC52" s="1541" t="s">
        <v>525</v>
      </c>
      <c r="AD52" s="1517"/>
      <c r="AE52" s="1510"/>
      <c r="AF52" s="1510"/>
      <c r="AG52" s="1520"/>
      <c r="AH52" s="1511"/>
      <c r="AI52" s="470"/>
      <c r="AJ52" s="467"/>
      <c r="AK52" s="465"/>
      <c r="AL52" s="1800"/>
      <c r="AM52" s="1801"/>
      <c r="AN52" s="1801"/>
      <c r="AO52" s="1801"/>
      <c r="AP52" s="1801"/>
      <c r="AQ52" s="1802"/>
      <c r="AR52" s="473"/>
      <c r="AS52" s="473"/>
      <c r="AT52" s="473"/>
      <c r="BL52" s="456"/>
      <c r="BM52" s="456"/>
      <c r="BN52" s="456"/>
      <c r="BO52" s="456"/>
      <c r="BP52" s="456"/>
      <c r="BQ52" s="456"/>
      <c r="BR52" s="456"/>
      <c r="BS52" s="456"/>
      <c r="BT52" s="456"/>
      <c r="BU52" s="456"/>
    </row>
    <row r="53" spans="2:73" ht="21.75" customHeight="1">
      <c r="B53" s="1652"/>
      <c r="C53" s="1653"/>
      <c r="D53" s="1653"/>
      <c r="E53" s="1653"/>
      <c r="F53" s="1654"/>
      <c r="G53" s="1648" t="s">
        <v>494</v>
      </c>
      <c r="H53" s="1512"/>
      <c r="I53" s="1512"/>
      <c r="J53" s="1512" t="s">
        <v>493</v>
      </c>
      <c r="K53" s="1512"/>
      <c r="L53" s="1599"/>
      <c r="M53" s="1602" t="s">
        <v>494</v>
      </c>
      <c r="N53" s="1603"/>
      <c r="O53" s="1603"/>
      <c r="P53" s="1603" t="s">
        <v>493</v>
      </c>
      <c r="Q53" s="1603"/>
      <c r="R53" s="1605"/>
      <c r="S53" s="459"/>
      <c r="T53" s="459"/>
      <c r="U53" s="459"/>
      <c r="V53" s="459"/>
      <c r="W53" s="459"/>
      <c r="X53" s="459"/>
      <c r="Y53" s="1662"/>
      <c r="Z53" s="1663"/>
      <c r="AA53" s="1663"/>
      <c r="AB53" s="1664"/>
      <c r="AC53" s="1522" t="s">
        <v>494</v>
      </c>
      <c r="AD53" s="1512"/>
      <c r="AE53" s="1512"/>
      <c r="AF53" s="1512" t="s">
        <v>493</v>
      </c>
      <c r="AG53" s="1643"/>
      <c r="AH53" s="1513"/>
      <c r="AI53" s="470"/>
      <c r="AJ53" s="467"/>
      <c r="AK53" s="465"/>
      <c r="AL53" s="1800"/>
      <c r="AM53" s="1801"/>
      <c r="AN53" s="1801"/>
      <c r="AO53" s="1801"/>
      <c r="AP53" s="1801"/>
      <c r="AQ53" s="1802"/>
      <c r="AR53" s="473"/>
      <c r="AS53" s="473"/>
      <c r="AT53" s="473"/>
      <c r="BL53" s="456"/>
      <c r="BM53" s="456"/>
      <c r="BN53" s="456"/>
      <c r="BO53" s="456"/>
      <c r="BP53" s="456"/>
      <c r="BQ53" s="456"/>
      <c r="BR53" s="456"/>
      <c r="BS53" s="456"/>
      <c r="BT53" s="456"/>
      <c r="BU53" s="456"/>
    </row>
    <row r="54" spans="2:73" ht="21.75" customHeight="1">
      <c r="B54" s="1701" t="s">
        <v>524</v>
      </c>
      <c r="C54" s="1702"/>
      <c r="D54" s="1702"/>
      <c r="E54" s="1702"/>
      <c r="F54" s="1703"/>
      <c r="G54" s="1644"/>
      <c r="H54" s="1514"/>
      <c r="I54" s="1515"/>
      <c r="J54" s="1518"/>
      <c r="K54" s="1514"/>
      <c r="L54" s="1519"/>
      <c r="M54" s="1695"/>
      <c r="N54" s="1696"/>
      <c r="O54" s="1697"/>
      <c r="P54" s="1707"/>
      <c r="Q54" s="1696"/>
      <c r="R54" s="1708"/>
      <c r="S54" s="459"/>
      <c r="T54" s="459"/>
      <c r="U54" s="459"/>
      <c r="V54" s="459"/>
      <c r="W54" s="459"/>
      <c r="X54" s="459"/>
      <c r="Y54" s="1711" t="s">
        <v>524</v>
      </c>
      <c r="Z54" s="1702"/>
      <c r="AA54" s="1702"/>
      <c r="AB54" s="1712"/>
      <c r="AC54" s="1715"/>
      <c r="AD54" s="1514"/>
      <c r="AE54" s="1515"/>
      <c r="AF54" s="1518"/>
      <c r="AG54" s="1514"/>
      <c r="AH54" s="1539"/>
      <c r="AI54" s="470"/>
      <c r="AJ54" s="467"/>
      <c r="AK54" s="465"/>
      <c r="AL54" s="1800"/>
      <c r="AM54" s="1801"/>
      <c r="AN54" s="1801"/>
      <c r="AO54" s="1801"/>
      <c r="AP54" s="1801"/>
      <c r="AQ54" s="1802"/>
      <c r="BL54" s="456"/>
      <c r="BM54" s="456"/>
      <c r="BN54" s="456"/>
      <c r="BO54" s="456"/>
      <c r="BP54" s="456"/>
      <c r="BQ54" s="456"/>
      <c r="BR54" s="456"/>
      <c r="BS54" s="456"/>
      <c r="BT54" s="456"/>
      <c r="BU54" s="456"/>
    </row>
    <row r="55" spans="2:73" ht="21.75" customHeight="1">
      <c r="B55" s="1704"/>
      <c r="C55" s="1705"/>
      <c r="D55" s="1705"/>
      <c r="E55" s="1705"/>
      <c r="F55" s="1706"/>
      <c r="G55" s="1645"/>
      <c r="H55" s="1516"/>
      <c r="I55" s="1517"/>
      <c r="J55" s="1520"/>
      <c r="K55" s="1516"/>
      <c r="L55" s="1521"/>
      <c r="M55" s="1698"/>
      <c r="N55" s="1699"/>
      <c r="O55" s="1700"/>
      <c r="P55" s="1709"/>
      <c r="Q55" s="1699"/>
      <c r="R55" s="1710"/>
      <c r="S55" s="459"/>
      <c r="T55" s="459"/>
      <c r="U55" s="459"/>
      <c r="V55" s="459"/>
      <c r="W55" s="459"/>
      <c r="X55" s="459"/>
      <c r="Y55" s="1713"/>
      <c r="Z55" s="1705"/>
      <c r="AA55" s="1705"/>
      <c r="AB55" s="1714"/>
      <c r="AC55" s="1716"/>
      <c r="AD55" s="1516"/>
      <c r="AE55" s="1517"/>
      <c r="AF55" s="1520"/>
      <c r="AG55" s="1516"/>
      <c r="AH55" s="1540"/>
      <c r="AI55" s="470"/>
      <c r="AJ55" s="467"/>
      <c r="AK55" s="465"/>
      <c r="AL55" s="1800"/>
      <c r="AM55" s="1801"/>
      <c r="AN55" s="1801"/>
      <c r="AO55" s="1801"/>
      <c r="AP55" s="1801"/>
      <c r="AQ55" s="1802"/>
      <c r="BL55" s="456"/>
      <c r="BM55" s="456"/>
      <c r="BN55" s="456"/>
      <c r="BO55" s="456"/>
      <c r="BP55" s="456"/>
      <c r="BQ55" s="456"/>
      <c r="BR55" s="456"/>
      <c r="BS55" s="456"/>
      <c r="BT55" s="456"/>
      <c r="BU55" s="456"/>
    </row>
    <row r="56" spans="2:73" ht="21.75" customHeight="1">
      <c r="B56" s="1701" t="s">
        <v>523</v>
      </c>
      <c r="C56" s="1702"/>
      <c r="D56" s="1702"/>
      <c r="E56" s="1702"/>
      <c r="F56" s="1703"/>
      <c r="G56" s="1644"/>
      <c r="H56" s="1514"/>
      <c r="I56" s="1515"/>
      <c r="J56" s="1518"/>
      <c r="K56" s="1514"/>
      <c r="L56" s="1519"/>
      <c r="M56" s="1695"/>
      <c r="N56" s="1696"/>
      <c r="O56" s="1697"/>
      <c r="P56" s="1707"/>
      <c r="Q56" s="1696"/>
      <c r="R56" s="1708"/>
      <c r="S56" s="459"/>
      <c r="T56" s="459"/>
      <c r="U56" s="459"/>
      <c r="V56" s="459"/>
      <c r="W56" s="459"/>
      <c r="X56" s="459"/>
      <c r="Y56" s="1711" t="s">
        <v>523</v>
      </c>
      <c r="Z56" s="1702"/>
      <c r="AA56" s="1702"/>
      <c r="AB56" s="1712"/>
      <c r="AC56" s="1715"/>
      <c r="AD56" s="1514"/>
      <c r="AE56" s="1515"/>
      <c r="AF56" s="1518"/>
      <c r="AG56" s="1514"/>
      <c r="AH56" s="1539"/>
      <c r="AI56" s="470"/>
      <c r="AJ56" s="467"/>
      <c r="AK56" s="465"/>
      <c r="AL56" s="1800"/>
      <c r="AM56" s="1801"/>
      <c r="AN56" s="1801"/>
      <c r="AO56" s="1801"/>
      <c r="AP56" s="1801"/>
      <c r="AQ56" s="1802"/>
      <c r="BL56" s="456"/>
      <c r="BM56" s="456"/>
      <c r="BN56" s="456"/>
      <c r="BO56" s="456"/>
      <c r="BP56" s="456"/>
      <c r="BQ56" s="456"/>
      <c r="BR56" s="456"/>
      <c r="BS56" s="456"/>
      <c r="BT56" s="456"/>
      <c r="BU56" s="456"/>
    </row>
    <row r="57" spans="2:73" ht="21.75" customHeight="1">
      <c r="B57" s="1704"/>
      <c r="C57" s="1705"/>
      <c r="D57" s="1705"/>
      <c r="E57" s="1705"/>
      <c r="F57" s="1706"/>
      <c r="G57" s="1645"/>
      <c r="H57" s="1516"/>
      <c r="I57" s="1517"/>
      <c r="J57" s="1520"/>
      <c r="K57" s="1516"/>
      <c r="L57" s="1521"/>
      <c r="M57" s="1698"/>
      <c r="N57" s="1699"/>
      <c r="O57" s="1700"/>
      <c r="P57" s="1709"/>
      <c r="Q57" s="1699"/>
      <c r="R57" s="1710"/>
      <c r="S57" s="459"/>
      <c r="T57" s="459"/>
      <c r="U57" s="459"/>
      <c r="V57" s="459"/>
      <c r="W57" s="459"/>
      <c r="X57" s="459"/>
      <c r="Y57" s="1713"/>
      <c r="Z57" s="1705"/>
      <c r="AA57" s="1705"/>
      <c r="AB57" s="1714"/>
      <c r="AC57" s="1716"/>
      <c r="AD57" s="1516"/>
      <c r="AE57" s="1517"/>
      <c r="AF57" s="1520"/>
      <c r="AG57" s="1516"/>
      <c r="AH57" s="1540"/>
      <c r="AI57" s="470"/>
      <c r="AJ57" s="467"/>
      <c r="AK57" s="465"/>
      <c r="AL57" s="1779" t="s">
        <v>522</v>
      </c>
      <c r="AM57" s="1780"/>
      <c r="AN57" s="1780"/>
      <c r="AO57" s="1780"/>
      <c r="AP57" s="1780"/>
      <c r="AQ57" s="1781"/>
      <c r="BS57" s="456"/>
      <c r="BT57" s="456"/>
      <c r="BU57" s="456"/>
    </row>
    <row r="58" spans="2:73" ht="21.75" customHeight="1">
      <c r="B58" s="1701" t="s">
        <v>521</v>
      </c>
      <c r="C58" s="1702"/>
      <c r="D58" s="1702"/>
      <c r="E58" s="1702"/>
      <c r="F58" s="1703"/>
      <c r="G58" s="1644"/>
      <c r="H58" s="1514"/>
      <c r="I58" s="1515"/>
      <c r="J58" s="1518"/>
      <c r="K58" s="1514"/>
      <c r="L58" s="1519"/>
      <c r="M58" s="1695"/>
      <c r="N58" s="1696"/>
      <c r="O58" s="1697"/>
      <c r="P58" s="1707"/>
      <c r="Q58" s="1696"/>
      <c r="R58" s="1708"/>
      <c r="S58" s="459"/>
      <c r="T58" s="459"/>
      <c r="U58" s="459"/>
      <c r="V58" s="459"/>
      <c r="W58" s="459"/>
      <c r="X58" s="459"/>
      <c r="Y58" s="1711" t="s">
        <v>521</v>
      </c>
      <c r="Z58" s="1702"/>
      <c r="AA58" s="1702"/>
      <c r="AB58" s="1712"/>
      <c r="AC58" s="1715"/>
      <c r="AD58" s="1514"/>
      <c r="AE58" s="1515"/>
      <c r="AF58" s="1518"/>
      <c r="AG58" s="1514"/>
      <c r="AH58" s="1539"/>
      <c r="AI58" s="470"/>
      <c r="AJ58" s="467"/>
      <c r="AK58" s="465"/>
      <c r="AL58" s="1779"/>
      <c r="AM58" s="1780"/>
      <c r="AN58" s="1780"/>
      <c r="AO58" s="1780"/>
      <c r="AP58" s="1780"/>
      <c r="AQ58" s="1781"/>
      <c r="BS58" s="456"/>
      <c r="BT58" s="456"/>
      <c r="BU58" s="456"/>
    </row>
    <row r="59" spans="2:73" ht="21.75" customHeight="1">
      <c r="B59" s="1704"/>
      <c r="C59" s="1705"/>
      <c r="D59" s="1705"/>
      <c r="E59" s="1705"/>
      <c r="F59" s="1706"/>
      <c r="G59" s="1645"/>
      <c r="H59" s="1516"/>
      <c r="I59" s="1517"/>
      <c r="J59" s="1520"/>
      <c r="K59" s="1516"/>
      <c r="L59" s="1521"/>
      <c r="M59" s="1698"/>
      <c r="N59" s="1699"/>
      <c r="O59" s="1700"/>
      <c r="P59" s="1709"/>
      <c r="Q59" s="1699"/>
      <c r="R59" s="1710"/>
      <c r="S59" s="459"/>
      <c r="T59" s="459"/>
      <c r="U59" s="459"/>
      <c r="V59" s="459"/>
      <c r="W59" s="459"/>
      <c r="X59" s="459"/>
      <c r="Y59" s="1713"/>
      <c r="Z59" s="1705"/>
      <c r="AA59" s="1705"/>
      <c r="AB59" s="1714"/>
      <c r="AC59" s="1716"/>
      <c r="AD59" s="1516"/>
      <c r="AE59" s="1517"/>
      <c r="AF59" s="1520"/>
      <c r="AG59" s="1516"/>
      <c r="AH59" s="1540"/>
      <c r="AI59" s="470"/>
      <c r="AJ59" s="467"/>
      <c r="AK59" s="465"/>
      <c r="AL59" s="1800"/>
      <c r="AM59" s="1801"/>
      <c r="AN59" s="1801"/>
      <c r="AO59" s="1801"/>
      <c r="AP59" s="1801"/>
      <c r="AQ59" s="1802"/>
      <c r="BS59" s="456"/>
      <c r="BT59" s="456"/>
      <c r="BU59" s="456"/>
    </row>
    <row r="60" spans="2:73" ht="21.75" customHeight="1">
      <c r="B60" s="1701" t="s">
        <v>520</v>
      </c>
      <c r="C60" s="1702"/>
      <c r="D60" s="1702"/>
      <c r="E60" s="1702"/>
      <c r="F60" s="1703"/>
      <c r="G60" s="1644"/>
      <c r="H60" s="1514"/>
      <c r="I60" s="1515"/>
      <c r="J60" s="1518"/>
      <c r="K60" s="1514"/>
      <c r="L60" s="1519"/>
      <c r="M60" s="1695"/>
      <c r="N60" s="1696"/>
      <c r="O60" s="1697"/>
      <c r="P60" s="1707"/>
      <c r="Q60" s="1696"/>
      <c r="R60" s="1708"/>
      <c r="S60" s="459"/>
      <c r="T60" s="459"/>
      <c r="U60" s="459"/>
      <c r="V60" s="459"/>
      <c r="W60" s="459"/>
      <c r="X60" s="459"/>
      <c r="Y60" s="1711" t="s">
        <v>519</v>
      </c>
      <c r="Z60" s="1702"/>
      <c r="AA60" s="1702"/>
      <c r="AB60" s="1712"/>
      <c r="AC60" s="1715"/>
      <c r="AD60" s="1514"/>
      <c r="AE60" s="1515"/>
      <c r="AF60" s="1518"/>
      <c r="AG60" s="1514"/>
      <c r="AH60" s="1539"/>
      <c r="AI60" s="470"/>
      <c r="AJ60" s="467"/>
      <c r="AK60" s="465"/>
      <c r="AL60" s="1800"/>
      <c r="AM60" s="1801"/>
      <c r="AN60" s="1801"/>
      <c r="AO60" s="1801"/>
      <c r="AP60" s="1801"/>
      <c r="AQ60" s="1802"/>
      <c r="BS60" s="456"/>
      <c r="BT60" s="456"/>
      <c r="BU60" s="456"/>
    </row>
    <row r="61" spans="2:73" ht="21.75" customHeight="1">
      <c r="B61" s="1704"/>
      <c r="C61" s="1705"/>
      <c r="D61" s="1705"/>
      <c r="E61" s="1705"/>
      <c r="F61" s="1706"/>
      <c r="G61" s="1645"/>
      <c r="H61" s="1516"/>
      <c r="I61" s="1517"/>
      <c r="J61" s="1520"/>
      <c r="K61" s="1516"/>
      <c r="L61" s="1521"/>
      <c r="M61" s="1698"/>
      <c r="N61" s="1699"/>
      <c r="O61" s="1700"/>
      <c r="P61" s="1709"/>
      <c r="Q61" s="1699"/>
      <c r="R61" s="1710"/>
      <c r="S61" s="459"/>
      <c r="T61" s="459"/>
      <c r="U61" s="459"/>
      <c r="V61" s="459"/>
      <c r="W61" s="459"/>
      <c r="X61" s="459"/>
      <c r="Y61" s="1713"/>
      <c r="Z61" s="1705"/>
      <c r="AA61" s="1705"/>
      <c r="AB61" s="1714"/>
      <c r="AC61" s="1716"/>
      <c r="AD61" s="1516"/>
      <c r="AE61" s="1517"/>
      <c r="AF61" s="1520"/>
      <c r="AG61" s="1516"/>
      <c r="AH61" s="1540"/>
      <c r="AI61" s="470"/>
      <c r="AJ61" s="467"/>
      <c r="AK61" s="465"/>
      <c r="AL61" s="1800"/>
      <c r="AM61" s="1801"/>
      <c r="AN61" s="1801"/>
      <c r="AO61" s="1801"/>
      <c r="AP61" s="1801"/>
      <c r="AQ61" s="1802"/>
      <c r="BS61" s="456"/>
      <c r="BT61" s="456"/>
      <c r="BU61" s="456"/>
    </row>
    <row r="62" spans="2:73" ht="21.75" customHeight="1">
      <c r="B62" s="1701" t="s">
        <v>518</v>
      </c>
      <c r="C62" s="1702"/>
      <c r="D62" s="1702"/>
      <c r="E62" s="1702"/>
      <c r="F62" s="1703"/>
      <c r="G62" s="1644"/>
      <c r="H62" s="1514"/>
      <c r="I62" s="1515"/>
      <c r="J62" s="1518"/>
      <c r="K62" s="1514"/>
      <c r="L62" s="1519"/>
      <c r="M62" s="1695"/>
      <c r="N62" s="1696"/>
      <c r="O62" s="1697"/>
      <c r="P62" s="1707"/>
      <c r="Q62" s="1696"/>
      <c r="R62" s="1708"/>
      <c r="S62" s="459"/>
      <c r="T62" s="459"/>
      <c r="U62" s="459"/>
      <c r="V62" s="459"/>
      <c r="W62" s="459"/>
      <c r="X62" s="459"/>
      <c r="Y62" s="1711" t="s">
        <v>518</v>
      </c>
      <c r="Z62" s="1702"/>
      <c r="AA62" s="1702"/>
      <c r="AB62" s="1712"/>
      <c r="AC62" s="1715"/>
      <c r="AD62" s="1514"/>
      <c r="AE62" s="1515"/>
      <c r="AF62" s="1518"/>
      <c r="AG62" s="1514"/>
      <c r="AH62" s="1539"/>
      <c r="AI62" s="470"/>
      <c r="AJ62" s="467"/>
      <c r="AK62" s="465"/>
      <c r="AL62" s="1800"/>
      <c r="AM62" s="1801"/>
      <c r="AN62" s="1801"/>
      <c r="AO62" s="1801"/>
      <c r="AP62" s="1801"/>
      <c r="AQ62" s="1802"/>
      <c r="BS62" s="456"/>
      <c r="BT62" s="456"/>
      <c r="BU62" s="456"/>
    </row>
    <row r="63" spans="2:73" ht="21.75" customHeight="1" thickBot="1">
      <c r="B63" s="1847"/>
      <c r="C63" s="1848"/>
      <c r="D63" s="1848"/>
      <c r="E63" s="1848"/>
      <c r="F63" s="1849"/>
      <c r="G63" s="1606"/>
      <c r="H63" s="1607"/>
      <c r="I63" s="1608"/>
      <c r="J63" s="1609"/>
      <c r="K63" s="1607"/>
      <c r="L63" s="1610"/>
      <c r="M63" s="1747"/>
      <c r="N63" s="1748"/>
      <c r="O63" s="1749"/>
      <c r="P63" s="1750"/>
      <c r="Q63" s="1748"/>
      <c r="R63" s="1751"/>
      <c r="S63" s="459"/>
      <c r="T63" s="459"/>
      <c r="U63" s="459"/>
      <c r="V63" s="459"/>
      <c r="W63" s="459"/>
      <c r="X63" s="459"/>
      <c r="Y63" s="1752"/>
      <c r="Z63" s="1753"/>
      <c r="AA63" s="1753"/>
      <c r="AB63" s="1754"/>
      <c r="AC63" s="1842"/>
      <c r="AD63" s="1843"/>
      <c r="AE63" s="1844"/>
      <c r="AF63" s="1845"/>
      <c r="AG63" s="1843"/>
      <c r="AH63" s="1846"/>
      <c r="AI63" s="470"/>
      <c r="AJ63" s="467"/>
      <c r="AK63" s="465"/>
      <c r="AL63" s="1800"/>
      <c r="AM63" s="1801"/>
      <c r="AN63" s="1801"/>
      <c r="AO63" s="1801"/>
      <c r="AP63" s="1801"/>
      <c r="AQ63" s="1802"/>
      <c r="BS63" s="456"/>
      <c r="BT63" s="456"/>
      <c r="BU63" s="456"/>
    </row>
    <row r="64" spans="2:73" ht="21.75" customHeight="1" thickBot="1">
      <c r="S64" s="459"/>
      <c r="T64" s="459"/>
      <c r="U64" s="459"/>
      <c r="V64" s="459"/>
      <c r="W64" s="459"/>
      <c r="X64" s="459"/>
      <c r="Y64" s="472"/>
      <c r="Z64" s="471"/>
      <c r="AA64" s="471"/>
      <c r="AB64" s="471"/>
      <c r="AI64" s="470"/>
      <c r="AJ64" s="469"/>
      <c r="AL64" s="1779" t="s">
        <v>517</v>
      </c>
      <c r="AM64" s="1780"/>
      <c r="AN64" s="1780"/>
      <c r="AO64" s="1780"/>
      <c r="AP64" s="1780"/>
      <c r="AQ64" s="1781"/>
      <c r="BS64" s="456"/>
      <c r="BT64" s="456"/>
      <c r="BU64" s="456"/>
    </row>
    <row r="65" spans="1:73" ht="21.75" customHeight="1" thickBot="1">
      <c r="Y65" s="1728" t="s">
        <v>516</v>
      </c>
      <c r="Z65" s="1729"/>
      <c r="AA65" s="1729"/>
      <c r="AB65" s="1730"/>
      <c r="AI65" s="458"/>
      <c r="AJ65" s="469"/>
      <c r="AL65" s="1779"/>
      <c r="AM65" s="1780"/>
      <c r="AN65" s="1780"/>
      <c r="AO65" s="1780"/>
      <c r="AP65" s="1780"/>
      <c r="AQ65" s="1781"/>
      <c r="BS65" s="456"/>
      <c r="BT65" s="456"/>
      <c r="BU65" s="456"/>
    </row>
    <row r="66" spans="1:73" ht="21.75" customHeight="1">
      <c r="B66" s="1731"/>
      <c r="C66" s="1732"/>
      <c r="D66" s="1732"/>
      <c r="E66" s="1732"/>
      <c r="F66" s="1733"/>
      <c r="G66" s="1817" t="s">
        <v>497</v>
      </c>
      <c r="H66" s="1669"/>
      <c r="I66" s="1670"/>
      <c r="J66" s="1670"/>
      <c r="K66" s="1670"/>
      <c r="L66" s="1671"/>
      <c r="M66" s="1672" t="s">
        <v>515</v>
      </c>
      <c r="N66" s="1673"/>
      <c r="O66" s="1673"/>
      <c r="P66" s="1673"/>
      <c r="Q66" s="1673"/>
      <c r="R66" s="1674"/>
      <c r="Y66" s="1544" t="s">
        <v>497</v>
      </c>
      <c r="Z66" s="1510"/>
      <c r="AA66" s="1755" t="s">
        <v>514</v>
      </c>
      <c r="AB66" s="1756"/>
      <c r="AI66" s="464"/>
      <c r="AJ66" s="469"/>
      <c r="AL66" s="1800"/>
      <c r="AM66" s="1801"/>
      <c r="AN66" s="1801"/>
      <c r="AO66" s="1801"/>
      <c r="AP66" s="1801"/>
      <c r="AQ66" s="1802"/>
      <c r="BS66" s="456"/>
      <c r="BT66" s="456"/>
      <c r="BU66" s="456"/>
    </row>
    <row r="67" spans="1:73" ht="21.75" customHeight="1" thickBot="1">
      <c r="B67" s="1734"/>
      <c r="C67" s="1735"/>
      <c r="D67" s="1735"/>
      <c r="E67" s="1735"/>
      <c r="F67" s="1736"/>
      <c r="G67" s="1566" t="s">
        <v>494</v>
      </c>
      <c r="H67" s="1759"/>
      <c r="I67" s="1567"/>
      <c r="J67" s="1567" t="s">
        <v>493</v>
      </c>
      <c r="K67" s="1567"/>
      <c r="L67" s="1569"/>
      <c r="M67" s="1760" t="s">
        <v>494</v>
      </c>
      <c r="N67" s="1761"/>
      <c r="O67" s="1761"/>
      <c r="P67" s="1761" t="s">
        <v>493</v>
      </c>
      <c r="Q67" s="1761"/>
      <c r="R67" s="1762"/>
      <c r="Y67" s="1566"/>
      <c r="Z67" s="1567"/>
      <c r="AA67" s="1757"/>
      <c r="AB67" s="1758"/>
      <c r="AI67" s="464"/>
      <c r="AJ67" s="469"/>
      <c r="AL67" s="1800"/>
      <c r="AM67" s="1801"/>
      <c r="AN67" s="1801"/>
      <c r="AO67" s="1801"/>
      <c r="AP67" s="1801"/>
      <c r="AQ67" s="1802"/>
      <c r="BS67" s="456"/>
      <c r="BT67" s="456"/>
      <c r="BU67" s="456"/>
    </row>
    <row r="68" spans="1:73" ht="21.75" customHeight="1">
      <c r="B68" s="1684" t="s">
        <v>513</v>
      </c>
      <c r="C68" s="1686" t="s">
        <v>512</v>
      </c>
      <c r="D68" s="1687"/>
      <c r="E68" s="1687"/>
      <c r="F68" s="1688"/>
      <c r="G68" s="1691">
        <f>SUM(G21)</f>
        <v>0</v>
      </c>
      <c r="H68" s="1691"/>
      <c r="I68" s="1692"/>
      <c r="J68" s="1691">
        <f>SUM(J21)</f>
        <v>0</v>
      </c>
      <c r="K68" s="1691"/>
      <c r="L68" s="1692"/>
      <c r="M68" s="1691">
        <f>SUM(M21)</f>
        <v>0</v>
      </c>
      <c r="N68" s="1691"/>
      <c r="O68" s="1692"/>
      <c r="P68" s="1691">
        <f>SUM(P21)</f>
        <v>0</v>
      </c>
      <c r="Q68" s="1691"/>
      <c r="R68" s="1692"/>
      <c r="Y68" s="1527"/>
      <c r="Z68" s="1528"/>
      <c r="AA68" s="1678"/>
      <c r="AB68" s="1679"/>
      <c r="AI68" s="464"/>
      <c r="AJ68" s="469"/>
      <c r="AL68" s="1800"/>
      <c r="AM68" s="1801"/>
      <c r="AN68" s="1801"/>
      <c r="AO68" s="1801"/>
      <c r="AP68" s="1801"/>
      <c r="AQ68" s="1802"/>
      <c r="BS68" s="456"/>
      <c r="BT68" s="456"/>
      <c r="BU68" s="456"/>
    </row>
    <row r="69" spans="1:73" ht="21.75" customHeight="1">
      <c r="A69" s="456"/>
      <c r="B69" s="1685"/>
      <c r="C69" s="1689"/>
      <c r="D69" s="1689"/>
      <c r="E69" s="1689"/>
      <c r="F69" s="1690"/>
      <c r="G69" s="1693"/>
      <c r="H69" s="1693"/>
      <c r="I69" s="1694"/>
      <c r="J69" s="1693"/>
      <c r="K69" s="1693"/>
      <c r="L69" s="1694"/>
      <c r="M69" s="1693"/>
      <c r="N69" s="1693"/>
      <c r="O69" s="1694"/>
      <c r="P69" s="1693"/>
      <c r="Q69" s="1693"/>
      <c r="R69" s="1694"/>
      <c r="Y69" s="1529"/>
      <c r="Z69" s="1530"/>
      <c r="AA69" s="1680"/>
      <c r="AB69" s="1681"/>
      <c r="AI69" s="458"/>
      <c r="AJ69" s="469"/>
      <c r="AL69" s="1800"/>
      <c r="AM69" s="1801"/>
      <c r="AN69" s="1801"/>
      <c r="AO69" s="1801"/>
      <c r="AP69" s="1801"/>
      <c r="AQ69" s="1802"/>
      <c r="BS69" s="456"/>
      <c r="BT69" s="456"/>
      <c r="BU69" s="456"/>
    </row>
    <row r="70" spans="1:73" ht="21.75" customHeight="1">
      <c r="A70" s="456"/>
      <c r="B70" s="1722" t="s">
        <v>511</v>
      </c>
      <c r="C70" s="1723" t="s">
        <v>510</v>
      </c>
      <c r="D70" s="1724"/>
      <c r="E70" s="1724"/>
      <c r="F70" s="1725"/>
      <c r="G70" s="1726">
        <f>SUM(G23)</f>
        <v>0</v>
      </c>
      <c r="H70" s="1726"/>
      <c r="I70" s="1727"/>
      <c r="J70" s="1726">
        <f>SUM(J23)</f>
        <v>0</v>
      </c>
      <c r="K70" s="1726"/>
      <c r="L70" s="1727"/>
      <c r="M70" s="1726">
        <f>SUM(M23)</f>
        <v>0</v>
      </c>
      <c r="N70" s="1726"/>
      <c r="O70" s="1727"/>
      <c r="P70" s="1726">
        <f>SUM(P23)</f>
        <v>0</v>
      </c>
      <c r="Q70" s="1726"/>
      <c r="R70" s="1727"/>
      <c r="Y70" s="1529"/>
      <c r="Z70" s="1530"/>
      <c r="AA70" s="1680"/>
      <c r="AB70" s="1681"/>
      <c r="AI70" s="458"/>
      <c r="AJ70" s="469"/>
      <c r="AL70" s="1800"/>
      <c r="AM70" s="1801"/>
      <c r="AN70" s="1801"/>
      <c r="AO70" s="1801"/>
      <c r="AP70" s="1801"/>
      <c r="AQ70" s="1802"/>
      <c r="BO70" s="456"/>
      <c r="BP70" s="456"/>
      <c r="BQ70" s="456"/>
      <c r="BR70" s="456"/>
      <c r="BS70" s="456"/>
      <c r="BT70" s="456"/>
      <c r="BU70" s="456"/>
    </row>
    <row r="71" spans="1:73" ht="21.75" customHeight="1">
      <c r="A71" s="456"/>
      <c r="B71" s="1722"/>
      <c r="C71" s="1724"/>
      <c r="D71" s="1724"/>
      <c r="E71" s="1724"/>
      <c r="F71" s="1725"/>
      <c r="G71" s="1726"/>
      <c r="H71" s="1726"/>
      <c r="I71" s="1727"/>
      <c r="J71" s="1726"/>
      <c r="K71" s="1726"/>
      <c r="L71" s="1727"/>
      <c r="M71" s="1726"/>
      <c r="N71" s="1726"/>
      <c r="O71" s="1727"/>
      <c r="P71" s="1726"/>
      <c r="Q71" s="1726"/>
      <c r="R71" s="1727"/>
      <c r="Y71" s="1531"/>
      <c r="Z71" s="1532"/>
      <c r="AA71" s="1680"/>
      <c r="AB71" s="1681"/>
      <c r="AI71" s="458"/>
      <c r="AJ71" s="467"/>
      <c r="AK71" s="465"/>
      <c r="AL71" s="1779" t="s">
        <v>509</v>
      </c>
      <c r="AM71" s="1780"/>
      <c r="AN71" s="1780"/>
      <c r="AO71" s="1780"/>
      <c r="AP71" s="1780"/>
      <c r="AQ71" s="1781"/>
      <c r="BO71" s="456"/>
      <c r="BP71" s="456"/>
      <c r="BQ71" s="456"/>
      <c r="BR71" s="456"/>
      <c r="BS71" s="456"/>
      <c r="BT71" s="456"/>
      <c r="BU71" s="456"/>
    </row>
    <row r="72" spans="1:73" ht="21.75" customHeight="1">
      <c r="A72" s="456"/>
      <c r="B72" s="1626" t="s">
        <v>508</v>
      </c>
      <c r="C72" s="1717" t="s">
        <v>507</v>
      </c>
      <c r="D72" s="1718"/>
      <c r="E72" s="1718"/>
      <c r="F72" s="1719"/>
      <c r="G72" s="1720">
        <f>SUM(G25:I32,G37:I39)</f>
        <v>0</v>
      </c>
      <c r="H72" s="1720"/>
      <c r="I72" s="1721"/>
      <c r="J72" s="1720">
        <f>SUM(J25:L32,J37:L39)</f>
        <v>0</v>
      </c>
      <c r="K72" s="1720"/>
      <c r="L72" s="1721"/>
      <c r="M72" s="1720">
        <f>SUM(M25:O32,M37:O39)</f>
        <v>0</v>
      </c>
      <c r="N72" s="1720"/>
      <c r="O72" s="1721"/>
      <c r="P72" s="1720">
        <f>SUM(P25:R32,P37:R39)</f>
        <v>0</v>
      </c>
      <c r="Q72" s="1720"/>
      <c r="R72" s="1721"/>
      <c r="Y72" s="1626">
        <f>SUM(Y25:Z32,Y37:Z39)</f>
        <v>0</v>
      </c>
      <c r="Z72" s="1720"/>
      <c r="AA72" s="1680"/>
      <c r="AB72" s="1681"/>
      <c r="AI72" s="458"/>
      <c r="AJ72" s="467"/>
      <c r="AK72" s="465"/>
      <c r="AL72" s="1779"/>
      <c r="AM72" s="1780"/>
      <c r="AN72" s="1780"/>
      <c r="AO72" s="1780"/>
      <c r="AP72" s="1780"/>
      <c r="AQ72" s="1781"/>
      <c r="BO72" s="456"/>
      <c r="BP72" s="456"/>
      <c r="BQ72" s="456"/>
      <c r="BR72" s="456"/>
      <c r="BS72" s="456"/>
      <c r="BT72" s="456"/>
      <c r="BU72" s="456"/>
    </row>
    <row r="73" spans="1:73" ht="21.75" customHeight="1">
      <c r="A73" s="456"/>
      <c r="B73" s="1626"/>
      <c r="C73" s="1718"/>
      <c r="D73" s="1718"/>
      <c r="E73" s="1718"/>
      <c r="F73" s="1719"/>
      <c r="G73" s="1720"/>
      <c r="H73" s="1720"/>
      <c r="I73" s="1721"/>
      <c r="J73" s="1720"/>
      <c r="K73" s="1720"/>
      <c r="L73" s="1721"/>
      <c r="M73" s="1720"/>
      <c r="N73" s="1720"/>
      <c r="O73" s="1721"/>
      <c r="P73" s="1720"/>
      <c r="Q73" s="1720"/>
      <c r="R73" s="1721"/>
      <c r="Y73" s="1626"/>
      <c r="Z73" s="1720"/>
      <c r="AA73" s="1680"/>
      <c r="AB73" s="1681"/>
      <c r="AI73" s="458"/>
      <c r="AJ73" s="467"/>
      <c r="AK73" s="465"/>
      <c r="AL73" s="1800"/>
      <c r="AM73" s="1801"/>
      <c r="AN73" s="1801"/>
      <c r="AO73" s="1801"/>
      <c r="AP73" s="1801"/>
      <c r="AQ73" s="1802"/>
      <c r="BO73" s="456"/>
      <c r="BP73" s="456"/>
      <c r="BQ73" s="456"/>
      <c r="BR73" s="456"/>
      <c r="BS73" s="456"/>
      <c r="BT73" s="456"/>
      <c r="BU73" s="456"/>
    </row>
    <row r="74" spans="1:73" ht="21.75" customHeight="1">
      <c r="A74" s="456"/>
      <c r="B74" s="1677" t="s">
        <v>506</v>
      </c>
      <c r="C74" s="1763" t="s">
        <v>505</v>
      </c>
      <c r="D74" s="1763"/>
      <c r="E74" s="1763"/>
      <c r="F74" s="1764"/>
      <c r="G74" s="1675">
        <f>SUM(G33:I36)</f>
        <v>0</v>
      </c>
      <c r="H74" s="1675"/>
      <c r="I74" s="1676"/>
      <c r="J74" s="1675">
        <f>SUM(J33:L36)</f>
        <v>0</v>
      </c>
      <c r="K74" s="1675"/>
      <c r="L74" s="1676"/>
      <c r="M74" s="1675">
        <f>SUM(M33:O36)</f>
        <v>0</v>
      </c>
      <c r="N74" s="1675"/>
      <c r="O74" s="1676"/>
      <c r="P74" s="1675">
        <f>SUM(P33:R36)</f>
        <v>0</v>
      </c>
      <c r="Q74" s="1675"/>
      <c r="R74" s="1676"/>
      <c r="Y74" s="1677">
        <f>SUM(Y33:Z36)</f>
        <v>0</v>
      </c>
      <c r="Z74" s="1675"/>
      <c r="AA74" s="1680"/>
      <c r="AB74" s="1681"/>
      <c r="AI74" s="458"/>
      <c r="AJ74" s="467"/>
      <c r="AK74" s="465"/>
      <c r="AL74" s="1800"/>
      <c r="AM74" s="1801"/>
      <c r="AN74" s="1801"/>
      <c r="AO74" s="1801"/>
      <c r="AP74" s="1801"/>
      <c r="AQ74" s="1802"/>
      <c r="BO74" s="456"/>
      <c r="BP74" s="456"/>
      <c r="BQ74" s="456"/>
      <c r="BR74" s="456"/>
      <c r="BS74" s="456"/>
      <c r="BT74" s="456"/>
      <c r="BU74" s="456"/>
    </row>
    <row r="75" spans="1:73" ht="21.75" customHeight="1">
      <c r="A75" s="456"/>
      <c r="B75" s="1677"/>
      <c r="C75" s="1763"/>
      <c r="D75" s="1763"/>
      <c r="E75" s="1763"/>
      <c r="F75" s="1764"/>
      <c r="G75" s="1675"/>
      <c r="H75" s="1675"/>
      <c r="I75" s="1676"/>
      <c r="J75" s="1675"/>
      <c r="K75" s="1675"/>
      <c r="L75" s="1676"/>
      <c r="M75" s="1675"/>
      <c r="N75" s="1675"/>
      <c r="O75" s="1676"/>
      <c r="P75" s="1675"/>
      <c r="Q75" s="1675"/>
      <c r="R75" s="1676"/>
      <c r="Y75" s="1677"/>
      <c r="Z75" s="1675"/>
      <c r="AA75" s="1682"/>
      <c r="AB75" s="1683"/>
      <c r="AI75" s="458"/>
      <c r="AJ75" s="467"/>
      <c r="AK75" s="465"/>
      <c r="AL75" s="1800"/>
      <c r="AM75" s="1801"/>
      <c r="AN75" s="1801"/>
      <c r="AO75" s="1801"/>
      <c r="AP75" s="1801"/>
      <c r="AQ75" s="1802"/>
      <c r="BO75" s="456"/>
      <c r="BP75" s="456"/>
      <c r="BQ75" s="456"/>
      <c r="BR75" s="456"/>
      <c r="BS75" s="456"/>
      <c r="BT75" s="456"/>
      <c r="BU75" s="456"/>
    </row>
    <row r="76" spans="1:73" ht="21.75" customHeight="1">
      <c r="A76" s="456"/>
      <c r="B76" s="1737" t="s">
        <v>504</v>
      </c>
      <c r="C76" s="1739" t="s">
        <v>503</v>
      </c>
      <c r="D76" s="1739"/>
      <c r="E76" s="1739"/>
      <c r="F76" s="1740"/>
      <c r="G76" s="1743">
        <f>SUM(G40:I43)</f>
        <v>0</v>
      </c>
      <c r="H76" s="1743"/>
      <c r="I76" s="1744"/>
      <c r="J76" s="1743">
        <f>SUM(J40:L43)</f>
        <v>0</v>
      </c>
      <c r="K76" s="1743"/>
      <c r="L76" s="1744"/>
      <c r="M76" s="1743">
        <f>SUM(M40:O43)</f>
        <v>0</v>
      </c>
      <c r="N76" s="1743"/>
      <c r="O76" s="1744"/>
      <c r="P76" s="1743">
        <f>SUM(P40:R43)</f>
        <v>0</v>
      </c>
      <c r="Q76" s="1743"/>
      <c r="R76" s="1744"/>
      <c r="Y76" s="1737">
        <f>SUM(Y40:Z43)</f>
        <v>0</v>
      </c>
      <c r="Z76" s="1743"/>
      <c r="AA76" s="1743">
        <f>SUM(AA40:AB43)</f>
        <v>0</v>
      </c>
      <c r="AB76" s="1744"/>
      <c r="AI76" s="458"/>
      <c r="AJ76" s="467"/>
      <c r="AK76" s="465"/>
      <c r="AL76" s="1800"/>
      <c r="AM76" s="1801"/>
      <c r="AN76" s="1801"/>
      <c r="AO76" s="1801"/>
      <c r="AP76" s="1801"/>
      <c r="AQ76" s="1802"/>
      <c r="BO76" s="456"/>
      <c r="BP76" s="456"/>
      <c r="BQ76" s="456"/>
      <c r="BR76" s="456"/>
      <c r="BS76" s="456"/>
      <c r="BT76" s="456"/>
      <c r="BU76" s="456"/>
    </row>
    <row r="77" spans="1:73" ht="21.75" customHeight="1" thickBot="1">
      <c r="A77" s="456"/>
      <c r="B77" s="1738"/>
      <c r="C77" s="1741"/>
      <c r="D77" s="1741"/>
      <c r="E77" s="1741"/>
      <c r="F77" s="1742"/>
      <c r="G77" s="1745"/>
      <c r="H77" s="1745"/>
      <c r="I77" s="1746"/>
      <c r="J77" s="1745"/>
      <c r="K77" s="1745"/>
      <c r="L77" s="1746"/>
      <c r="M77" s="1745"/>
      <c r="N77" s="1745"/>
      <c r="O77" s="1746"/>
      <c r="P77" s="1745"/>
      <c r="Q77" s="1745"/>
      <c r="R77" s="1746"/>
      <c r="Y77" s="1738"/>
      <c r="Z77" s="1745"/>
      <c r="AA77" s="1745"/>
      <c r="AB77" s="1746"/>
      <c r="AI77" s="463"/>
      <c r="AJ77" s="467"/>
      <c r="AK77" s="465"/>
      <c r="AL77" s="1800"/>
      <c r="AM77" s="1801"/>
      <c r="AN77" s="1801"/>
      <c r="AO77" s="1801"/>
      <c r="AP77" s="1801"/>
      <c r="AQ77" s="1802"/>
      <c r="BO77" s="456"/>
      <c r="BP77" s="456"/>
      <c r="BQ77" s="456"/>
      <c r="BR77" s="456"/>
      <c r="BS77" s="456"/>
      <c r="BT77" s="456"/>
      <c r="BU77" s="456"/>
    </row>
    <row r="78" spans="1:73" ht="21.75" customHeight="1">
      <c r="A78" s="456"/>
      <c r="B78" s="1803" t="s">
        <v>502</v>
      </c>
      <c r="C78" s="1803"/>
      <c r="D78" s="1803"/>
      <c r="E78" s="1803"/>
      <c r="F78" s="1803"/>
      <c r="G78" s="1803"/>
      <c r="H78" s="1803"/>
      <c r="I78" s="1803"/>
      <c r="J78" s="1803"/>
      <c r="K78" s="1803"/>
      <c r="L78" s="1803"/>
      <c r="M78" s="1803"/>
      <c r="N78" s="1803"/>
      <c r="O78" s="1803"/>
      <c r="P78" s="1803"/>
      <c r="Q78" s="1803"/>
      <c r="R78" s="1803"/>
      <c r="S78" s="1803"/>
      <c r="T78" s="1803"/>
      <c r="U78" s="1803"/>
      <c r="V78" s="1803"/>
      <c r="W78" s="1803"/>
      <c r="X78" s="1803"/>
      <c r="Y78" s="1803"/>
      <c r="Z78" s="1803"/>
      <c r="AA78" s="1803"/>
      <c r="AB78" s="1803"/>
      <c r="AC78" s="1803"/>
      <c r="AD78" s="1803"/>
      <c r="AE78" s="1803"/>
      <c r="AF78" s="1803"/>
      <c r="AG78" s="1803"/>
      <c r="AH78" s="1803"/>
      <c r="AI78" s="458"/>
      <c r="AJ78" s="467"/>
      <c r="AK78" s="465"/>
      <c r="AL78" s="1779" t="s">
        <v>501</v>
      </c>
      <c r="AM78" s="1780"/>
      <c r="AN78" s="1780"/>
      <c r="AO78" s="1780"/>
      <c r="AP78" s="1780"/>
      <c r="AQ78" s="1781"/>
      <c r="AY78" s="456"/>
      <c r="AZ78" s="456"/>
      <c r="BA78" s="456"/>
      <c r="BB78" s="456"/>
      <c r="BC78" s="456"/>
      <c r="BD78" s="456"/>
      <c r="BE78" s="456"/>
      <c r="BF78" s="456"/>
      <c r="BG78" s="456"/>
      <c r="BH78" s="456"/>
      <c r="BI78" s="456"/>
      <c r="BJ78" s="456"/>
      <c r="BK78" s="456"/>
      <c r="BL78" s="456"/>
      <c r="BM78" s="456"/>
      <c r="BN78" s="456"/>
      <c r="BO78" s="456"/>
      <c r="BP78" s="456"/>
      <c r="BQ78" s="456"/>
      <c r="BR78" s="456"/>
      <c r="BS78" s="456"/>
      <c r="BT78" s="456"/>
      <c r="BU78" s="456"/>
    </row>
    <row r="79" spans="1:73" ht="21.75" customHeight="1">
      <c r="B79" s="1803"/>
      <c r="C79" s="1803"/>
      <c r="D79" s="1803"/>
      <c r="E79" s="1803"/>
      <c r="F79" s="1803"/>
      <c r="G79" s="1803"/>
      <c r="H79" s="1803"/>
      <c r="I79" s="1803"/>
      <c r="J79" s="1803"/>
      <c r="K79" s="1803"/>
      <c r="L79" s="1803"/>
      <c r="M79" s="1803"/>
      <c r="N79" s="1803"/>
      <c r="O79" s="1803"/>
      <c r="P79" s="1803"/>
      <c r="Q79" s="1803"/>
      <c r="R79" s="1803"/>
      <c r="S79" s="1803"/>
      <c r="T79" s="1803"/>
      <c r="U79" s="1803"/>
      <c r="V79" s="1803"/>
      <c r="W79" s="1803"/>
      <c r="X79" s="1803"/>
      <c r="Y79" s="1803"/>
      <c r="Z79" s="1803"/>
      <c r="AA79" s="1803"/>
      <c r="AB79" s="1803"/>
      <c r="AC79" s="1803"/>
      <c r="AD79" s="1803"/>
      <c r="AE79" s="1803"/>
      <c r="AF79" s="1803"/>
      <c r="AG79" s="1803"/>
      <c r="AH79" s="1803"/>
      <c r="AI79" s="468"/>
      <c r="AJ79" s="467"/>
      <c r="AK79" s="465"/>
      <c r="AL79" s="1779"/>
      <c r="AM79" s="1780"/>
      <c r="AN79" s="1780"/>
      <c r="AO79" s="1780"/>
      <c r="AP79" s="1780"/>
      <c r="AQ79" s="1781"/>
      <c r="AY79" s="456"/>
      <c r="AZ79" s="456"/>
      <c r="BA79" s="456"/>
      <c r="BB79" s="456"/>
      <c r="BC79" s="456"/>
      <c r="BD79" s="456"/>
      <c r="BE79" s="456"/>
      <c r="BF79" s="456"/>
      <c r="BG79" s="456"/>
      <c r="BH79" s="456"/>
      <c r="BI79" s="456"/>
      <c r="BJ79" s="456"/>
      <c r="BK79" s="456"/>
      <c r="BL79" s="456"/>
      <c r="BM79" s="456"/>
      <c r="BN79" s="456"/>
      <c r="BO79" s="456"/>
      <c r="BP79" s="456"/>
      <c r="BQ79" s="456"/>
      <c r="BR79" s="456"/>
      <c r="BS79" s="456"/>
      <c r="BT79" s="456"/>
      <c r="BU79" s="456"/>
    </row>
    <row r="80" spans="1:73" ht="21.75" customHeight="1">
      <c r="B80" s="1803"/>
      <c r="C80" s="1803"/>
      <c r="D80" s="1803"/>
      <c r="E80" s="1803"/>
      <c r="F80" s="1803"/>
      <c r="G80" s="1803"/>
      <c r="H80" s="1803"/>
      <c r="I80" s="1803"/>
      <c r="J80" s="1803"/>
      <c r="K80" s="1803"/>
      <c r="L80" s="1803"/>
      <c r="M80" s="1803"/>
      <c r="N80" s="1803"/>
      <c r="O80" s="1803"/>
      <c r="P80" s="1803"/>
      <c r="Q80" s="1803"/>
      <c r="R80" s="1803"/>
      <c r="S80" s="1803"/>
      <c r="T80" s="1803"/>
      <c r="U80" s="1803"/>
      <c r="V80" s="1803"/>
      <c r="W80" s="1803"/>
      <c r="X80" s="1803"/>
      <c r="Y80" s="1803"/>
      <c r="Z80" s="1803"/>
      <c r="AA80" s="1803"/>
      <c r="AB80" s="1803"/>
      <c r="AC80" s="1803"/>
      <c r="AD80" s="1803"/>
      <c r="AE80" s="1803"/>
      <c r="AF80" s="1803"/>
      <c r="AG80" s="1803"/>
      <c r="AH80" s="1803"/>
      <c r="AI80" s="468"/>
      <c r="AJ80" s="467"/>
      <c r="AK80" s="465"/>
      <c r="AL80" s="1782"/>
      <c r="AM80" s="1783"/>
      <c r="AN80" s="1783"/>
      <c r="AO80" s="1783"/>
      <c r="AP80" s="1783"/>
      <c r="AQ80" s="1784"/>
      <c r="AY80" s="456"/>
      <c r="AZ80" s="456"/>
      <c r="BA80" s="456"/>
      <c r="BB80" s="456"/>
      <c r="BC80" s="456"/>
      <c r="BD80" s="456"/>
      <c r="BE80" s="456"/>
      <c r="BF80" s="456"/>
      <c r="BG80" s="456"/>
      <c r="BH80" s="456"/>
      <c r="BI80" s="456"/>
      <c r="BJ80" s="456"/>
      <c r="BK80" s="456"/>
      <c r="BL80" s="456"/>
      <c r="BM80" s="456"/>
      <c r="BN80" s="456"/>
      <c r="BO80" s="456"/>
      <c r="BP80" s="456"/>
      <c r="BQ80" s="456"/>
      <c r="BR80" s="456"/>
      <c r="BS80" s="456"/>
      <c r="BT80" s="456"/>
      <c r="BU80" s="456"/>
    </row>
    <row r="81" spans="1:73" ht="21.75" customHeight="1">
      <c r="B81" s="1803"/>
      <c r="C81" s="1803"/>
      <c r="D81" s="1803"/>
      <c r="E81" s="1803"/>
      <c r="F81" s="1803"/>
      <c r="G81" s="1803"/>
      <c r="H81" s="1803"/>
      <c r="I81" s="1803"/>
      <c r="J81" s="1803"/>
      <c r="K81" s="1803"/>
      <c r="L81" s="1803"/>
      <c r="M81" s="1803"/>
      <c r="N81" s="1803"/>
      <c r="O81" s="1803"/>
      <c r="P81" s="1803"/>
      <c r="Q81" s="1803"/>
      <c r="R81" s="1803"/>
      <c r="S81" s="1803"/>
      <c r="T81" s="1803"/>
      <c r="U81" s="1803"/>
      <c r="V81" s="1803"/>
      <c r="W81" s="1803"/>
      <c r="X81" s="1803"/>
      <c r="Y81" s="1803"/>
      <c r="Z81" s="1803"/>
      <c r="AA81" s="1803"/>
      <c r="AB81" s="1803"/>
      <c r="AC81" s="1803"/>
      <c r="AD81" s="1803"/>
      <c r="AE81" s="1803"/>
      <c r="AF81" s="1803"/>
      <c r="AG81" s="1803"/>
      <c r="AH81" s="1803"/>
      <c r="AJ81" s="467"/>
      <c r="AK81" s="465"/>
      <c r="AL81" s="1785"/>
      <c r="AM81" s="1786"/>
      <c r="AN81" s="1786"/>
      <c r="AO81" s="1786"/>
      <c r="AP81" s="1786"/>
      <c r="AQ81" s="1787"/>
      <c r="AY81" s="456"/>
      <c r="AZ81" s="456"/>
      <c r="BA81" s="456"/>
      <c r="BB81" s="456"/>
      <c r="BC81" s="456"/>
      <c r="BD81" s="456"/>
      <c r="BE81" s="456"/>
      <c r="BF81" s="456"/>
      <c r="BG81" s="456"/>
      <c r="BH81" s="456"/>
      <c r="BI81" s="456"/>
      <c r="BJ81" s="456"/>
      <c r="BK81" s="456"/>
      <c r="BL81" s="456"/>
      <c r="BM81" s="456"/>
      <c r="BN81" s="456"/>
      <c r="BO81" s="456"/>
      <c r="BP81" s="456"/>
      <c r="BQ81" s="456"/>
      <c r="BR81" s="456"/>
      <c r="BS81" s="456"/>
      <c r="BT81" s="456"/>
      <c r="BU81" s="456"/>
    </row>
    <row r="82" spans="1:73" ht="21.75" customHeight="1">
      <c r="A82" s="466"/>
      <c r="B82" s="1803"/>
      <c r="C82" s="1803"/>
      <c r="D82" s="1803"/>
      <c r="E82" s="1803"/>
      <c r="F82" s="1803"/>
      <c r="G82" s="1803"/>
      <c r="H82" s="1803"/>
      <c r="I82" s="1803"/>
      <c r="J82" s="1803"/>
      <c r="K82" s="1803"/>
      <c r="L82" s="1803"/>
      <c r="M82" s="1803"/>
      <c r="N82" s="1803"/>
      <c r="O82" s="1803"/>
      <c r="P82" s="1803"/>
      <c r="Q82" s="1803"/>
      <c r="R82" s="1803"/>
      <c r="S82" s="1803"/>
      <c r="T82" s="1803"/>
      <c r="U82" s="1803"/>
      <c r="V82" s="1803"/>
      <c r="W82" s="1803"/>
      <c r="X82" s="1803"/>
      <c r="Y82" s="1803"/>
      <c r="Z82" s="1803"/>
      <c r="AA82" s="1803"/>
      <c r="AB82" s="1803"/>
      <c r="AC82" s="1803"/>
      <c r="AD82" s="1803"/>
      <c r="AE82" s="1803"/>
      <c r="AF82" s="1803"/>
      <c r="AG82" s="1803"/>
      <c r="AH82" s="1803"/>
      <c r="AI82" s="466"/>
      <c r="AJ82" s="467"/>
      <c r="AK82" s="465"/>
      <c r="AL82" s="1785"/>
      <c r="AM82" s="1786"/>
      <c r="AN82" s="1786"/>
      <c r="AO82" s="1786"/>
      <c r="AP82" s="1786"/>
      <c r="AQ82" s="1787"/>
      <c r="AY82" s="456"/>
      <c r="AZ82" s="456"/>
      <c r="BA82" s="456"/>
      <c r="BB82" s="456"/>
      <c r="BC82" s="456"/>
      <c r="BD82" s="456"/>
      <c r="BE82" s="456"/>
      <c r="BF82" s="456"/>
      <c r="BG82" s="456"/>
      <c r="BH82" s="456"/>
      <c r="BI82" s="456"/>
      <c r="BJ82" s="456"/>
      <c r="BK82" s="456"/>
      <c r="BL82" s="456"/>
      <c r="BM82" s="456"/>
      <c r="BN82" s="456"/>
      <c r="BO82" s="456"/>
      <c r="BP82" s="456"/>
      <c r="BQ82" s="456"/>
      <c r="BR82" s="456"/>
      <c r="BS82" s="456"/>
      <c r="BT82" s="456"/>
      <c r="BU82" s="456"/>
    </row>
    <row r="83" spans="1:73" ht="21.75" customHeight="1">
      <c r="A83" s="466"/>
      <c r="B83" s="1803"/>
      <c r="C83" s="1803"/>
      <c r="D83" s="1803"/>
      <c r="E83" s="1803"/>
      <c r="F83" s="1803"/>
      <c r="G83" s="1803"/>
      <c r="H83" s="1803"/>
      <c r="I83" s="1803"/>
      <c r="J83" s="1803"/>
      <c r="K83" s="1803"/>
      <c r="L83" s="1803"/>
      <c r="M83" s="1803"/>
      <c r="N83" s="1803"/>
      <c r="O83" s="1803"/>
      <c r="P83" s="1803"/>
      <c r="Q83" s="1803"/>
      <c r="R83" s="1803"/>
      <c r="S83" s="1803"/>
      <c r="T83" s="1803"/>
      <c r="U83" s="1803"/>
      <c r="V83" s="1803"/>
      <c r="W83" s="1803"/>
      <c r="X83" s="1803"/>
      <c r="Y83" s="1803"/>
      <c r="Z83" s="1803"/>
      <c r="AA83" s="1803"/>
      <c r="AB83" s="1803"/>
      <c r="AC83" s="1803"/>
      <c r="AD83" s="1803"/>
      <c r="AE83" s="1803"/>
      <c r="AF83" s="1803"/>
      <c r="AG83" s="1803"/>
      <c r="AH83" s="1803"/>
      <c r="AI83" s="466"/>
      <c r="AJ83" s="467"/>
      <c r="AK83" s="465"/>
      <c r="AL83" s="1785"/>
      <c r="AM83" s="1786"/>
      <c r="AN83" s="1786"/>
      <c r="AO83" s="1786"/>
      <c r="AP83" s="1786"/>
      <c r="AQ83" s="1787"/>
      <c r="AR83" s="456"/>
      <c r="AS83" s="456"/>
      <c r="AT83" s="456"/>
      <c r="AY83" s="456"/>
      <c r="AZ83" s="456"/>
      <c r="BA83" s="456"/>
      <c r="BB83" s="456"/>
      <c r="BC83" s="456"/>
      <c r="BD83" s="456"/>
      <c r="BE83" s="456"/>
      <c r="BF83" s="456"/>
      <c r="BG83" s="456"/>
      <c r="BH83" s="456"/>
      <c r="BI83" s="456"/>
      <c r="BJ83" s="456"/>
      <c r="BK83" s="456"/>
      <c r="BL83" s="456"/>
      <c r="BM83" s="456"/>
      <c r="BN83" s="456"/>
      <c r="BO83" s="456"/>
      <c r="BP83" s="456"/>
      <c r="BQ83" s="456"/>
      <c r="BR83" s="456"/>
      <c r="BS83" s="456"/>
      <c r="BT83" s="456"/>
      <c r="BU83" s="456"/>
    </row>
    <row r="84" spans="1:73" ht="21.75" customHeight="1">
      <c r="A84" s="466"/>
      <c r="B84" s="1803"/>
      <c r="C84" s="1803"/>
      <c r="D84" s="1803"/>
      <c r="E84" s="1803"/>
      <c r="F84" s="1803"/>
      <c r="G84" s="1803"/>
      <c r="H84" s="1803"/>
      <c r="I84" s="1803"/>
      <c r="J84" s="1803"/>
      <c r="K84" s="1803"/>
      <c r="L84" s="1803"/>
      <c r="M84" s="1803"/>
      <c r="N84" s="1803"/>
      <c r="O84" s="1803"/>
      <c r="P84" s="1803"/>
      <c r="Q84" s="1803"/>
      <c r="R84" s="1803"/>
      <c r="S84" s="1803"/>
      <c r="T84" s="1803"/>
      <c r="U84" s="1803"/>
      <c r="V84" s="1803"/>
      <c r="W84" s="1803"/>
      <c r="X84" s="1803"/>
      <c r="Y84" s="1803"/>
      <c r="Z84" s="1803"/>
      <c r="AA84" s="1803"/>
      <c r="AB84" s="1803"/>
      <c r="AC84" s="1803"/>
      <c r="AD84" s="1803"/>
      <c r="AE84" s="1803"/>
      <c r="AF84" s="1803"/>
      <c r="AG84" s="1803"/>
      <c r="AH84" s="1803"/>
      <c r="AI84" s="466"/>
      <c r="AJ84" s="467"/>
      <c r="AK84" s="465"/>
      <c r="AL84" s="1788"/>
      <c r="AM84" s="1789"/>
      <c r="AN84" s="1789"/>
      <c r="AO84" s="1789"/>
      <c r="AP84" s="1789"/>
      <c r="AQ84" s="1790"/>
      <c r="AY84" s="456"/>
      <c r="AZ84" s="456"/>
      <c r="BA84" s="456"/>
      <c r="BB84" s="456"/>
      <c r="BC84" s="456"/>
      <c r="BD84" s="456"/>
      <c r="BE84" s="456"/>
      <c r="BF84" s="456"/>
      <c r="BG84" s="456"/>
      <c r="BH84" s="456"/>
      <c r="BI84" s="456"/>
      <c r="BJ84" s="456"/>
      <c r="BK84" s="456"/>
      <c r="BL84" s="456"/>
      <c r="BM84" s="456"/>
      <c r="BN84" s="456"/>
      <c r="BO84" s="456"/>
      <c r="BP84" s="456"/>
      <c r="BQ84" s="456"/>
      <c r="BR84" s="456"/>
      <c r="BS84" s="456"/>
      <c r="BT84" s="456"/>
      <c r="BU84" s="456"/>
    </row>
    <row r="85" spans="1:73" ht="21.75" customHeight="1">
      <c r="A85" s="466"/>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5"/>
      <c r="AK85" s="465"/>
      <c r="AL85" s="456"/>
      <c r="AM85" s="456"/>
      <c r="AN85" s="456"/>
      <c r="AY85" s="456"/>
      <c r="AZ85" s="456"/>
      <c r="BA85" s="456"/>
      <c r="BB85" s="456"/>
      <c r="BC85" s="456"/>
      <c r="BD85" s="456"/>
      <c r="BE85" s="456"/>
      <c r="BF85" s="456"/>
      <c r="BG85" s="456"/>
      <c r="BH85" s="456"/>
      <c r="BI85" s="456"/>
      <c r="BJ85" s="456"/>
      <c r="BK85" s="456"/>
      <c r="BL85" s="456"/>
      <c r="BM85" s="456"/>
      <c r="BN85" s="456"/>
      <c r="BO85" s="456"/>
      <c r="BP85" s="456"/>
      <c r="BQ85" s="456"/>
      <c r="BR85" s="456"/>
      <c r="BS85" s="456"/>
      <c r="BT85" s="456"/>
      <c r="BU85" s="456"/>
    </row>
    <row r="86" spans="1:73" ht="18" customHeight="1">
      <c r="V86" s="461"/>
      <c r="W86" s="461"/>
      <c r="X86" s="461"/>
      <c r="Y86" s="461"/>
      <c r="Z86" s="461"/>
      <c r="AA86" s="461"/>
      <c r="AB86" s="461"/>
      <c r="AC86" s="461"/>
      <c r="AD86" s="461"/>
      <c r="AE86" s="461"/>
      <c r="AF86" s="461"/>
      <c r="AG86" s="461"/>
      <c r="AH86" s="461"/>
      <c r="AI86" s="461"/>
      <c r="AJ86" s="465"/>
      <c r="AK86" s="465"/>
      <c r="AL86" s="456"/>
      <c r="AM86" s="456"/>
      <c r="AN86" s="456"/>
      <c r="AY86" s="456"/>
      <c r="AZ86" s="456"/>
      <c r="BA86" s="456"/>
      <c r="BB86" s="456"/>
      <c r="BC86" s="456"/>
      <c r="BD86" s="456"/>
      <c r="BE86" s="456"/>
      <c r="BF86" s="456"/>
      <c r="BG86" s="456"/>
      <c r="BH86" s="456"/>
      <c r="BI86" s="456"/>
      <c r="BJ86" s="456"/>
      <c r="BK86" s="456"/>
      <c r="BL86" s="456"/>
      <c r="BM86" s="456"/>
      <c r="BN86" s="456"/>
      <c r="BO86" s="456"/>
      <c r="BP86" s="456"/>
      <c r="BQ86" s="456"/>
      <c r="BR86" s="456"/>
      <c r="BS86" s="456"/>
      <c r="BT86" s="456"/>
      <c r="BU86" s="456"/>
    </row>
    <row r="87" spans="1:73" ht="13.5" customHeight="1">
      <c r="AJ87" s="465"/>
      <c r="AK87" s="465"/>
      <c r="AL87" s="456"/>
      <c r="AM87" s="456"/>
      <c r="AN87" s="456"/>
      <c r="AY87" s="456"/>
      <c r="AZ87" s="456"/>
      <c r="BA87" s="456"/>
      <c r="BB87" s="456"/>
      <c r="BC87" s="456"/>
      <c r="BD87" s="456"/>
      <c r="BE87" s="456"/>
      <c r="BF87" s="456"/>
      <c r="BG87" s="456"/>
      <c r="BH87" s="456"/>
      <c r="BI87" s="456"/>
      <c r="BJ87" s="456"/>
      <c r="BK87" s="456"/>
      <c r="BL87" s="456"/>
      <c r="BM87" s="456"/>
      <c r="BN87" s="456"/>
      <c r="BO87" s="456"/>
      <c r="BP87" s="456"/>
      <c r="BQ87" s="456"/>
      <c r="BR87" s="456"/>
      <c r="BS87" s="456"/>
      <c r="BT87" s="456"/>
      <c r="BU87" s="456"/>
    </row>
    <row r="88" spans="1:73" ht="13.5" customHeight="1">
      <c r="AJ88" s="465"/>
      <c r="AK88" s="465"/>
      <c r="AL88" s="456"/>
      <c r="AM88" s="456"/>
      <c r="AN88" s="456"/>
      <c r="AY88" s="456"/>
      <c r="AZ88" s="456"/>
      <c r="BA88" s="456"/>
      <c r="BB88" s="456"/>
      <c r="BC88" s="456"/>
      <c r="BD88" s="456"/>
      <c r="BE88" s="456"/>
      <c r="BF88" s="456"/>
      <c r="BG88" s="456"/>
      <c r="BH88" s="456"/>
      <c r="BI88" s="456"/>
      <c r="BJ88" s="456"/>
      <c r="BK88" s="456"/>
      <c r="BL88" s="456"/>
      <c r="BM88" s="456"/>
      <c r="BN88" s="456"/>
      <c r="BO88" s="456"/>
      <c r="BP88" s="456"/>
      <c r="BQ88" s="456"/>
      <c r="BR88" s="456"/>
      <c r="BS88" s="456"/>
      <c r="BT88" s="456"/>
      <c r="BU88" s="456"/>
    </row>
    <row r="89" spans="1:73" ht="13.5" customHeight="1">
      <c r="AJ89" s="465"/>
      <c r="AK89" s="465"/>
      <c r="AL89" s="456"/>
      <c r="AM89" s="456"/>
      <c r="AN89" s="456"/>
      <c r="AY89" s="456"/>
      <c r="AZ89" s="456"/>
      <c r="BA89" s="456"/>
      <c r="BB89" s="456"/>
      <c r="BC89" s="456"/>
      <c r="BD89" s="456"/>
      <c r="BE89" s="456"/>
      <c r="BF89" s="456"/>
      <c r="BG89" s="456"/>
      <c r="BH89" s="456"/>
      <c r="BI89" s="456"/>
      <c r="BJ89" s="456"/>
      <c r="BK89" s="456"/>
      <c r="BL89" s="456"/>
      <c r="BM89" s="456"/>
      <c r="BN89" s="456"/>
      <c r="BO89" s="456"/>
      <c r="BP89" s="456"/>
      <c r="BQ89" s="456"/>
      <c r="BR89" s="456"/>
      <c r="BS89" s="456"/>
      <c r="BT89" s="456"/>
      <c r="BU89" s="456"/>
    </row>
    <row r="90" spans="1:73" ht="13.5" customHeight="1">
      <c r="AJ90" s="465"/>
      <c r="AK90" s="465"/>
      <c r="AL90" s="456"/>
      <c r="AM90" s="456"/>
      <c r="AN90" s="456"/>
      <c r="AY90" s="456"/>
      <c r="AZ90" s="456"/>
      <c r="BA90" s="456"/>
      <c r="BB90" s="456"/>
      <c r="BC90" s="456"/>
      <c r="BD90" s="456"/>
      <c r="BE90" s="456"/>
      <c r="BF90" s="456"/>
      <c r="BG90" s="456"/>
      <c r="BH90" s="456"/>
      <c r="BI90" s="456"/>
      <c r="BJ90" s="456"/>
      <c r="BK90" s="456"/>
      <c r="BL90" s="456"/>
      <c r="BM90" s="456"/>
      <c r="BN90" s="456"/>
      <c r="BO90" s="456"/>
      <c r="BP90" s="456"/>
      <c r="BQ90" s="456"/>
      <c r="BR90" s="456"/>
      <c r="BS90" s="456"/>
      <c r="BT90" s="456"/>
      <c r="BU90" s="456"/>
    </row>
    <row r="91" spans="1:73" ht="13.5" customHeight="1">
      <c r="AJ91" s="458"/>
      <c r="AK91" s="458"/>
      <c r="AL91" s="456"/>
      <c r="AM91" s="456"/>
      <c r="AN91" s="456"/>
      <c r="AY91" s="456"/>
      <c r="AZ91" s="456"/>
      <c r="BA91" s="456"/>
      <c r="BB91" s="456"/>
      <c r="BC91" s="456"/>
      <c r="BD91" s="456"/>
      <c r="BE91" s="456"/>
      <c r="BF91" s="456"/>
      <c r="BG91" s="456"/>
      <c r="BH91" s="456"/>
      <c r="BI91" s="456"/>
      <c r="BJ91" s="456"/>
      <c r="BK91" s="456"/>
      <c r="BL91" s="456"/>
      <c r="BM91" s="456"/>
      <c r="BN91" s="456"/>
      <c r="BO91" s="456"/>
      <c r="BP91" s="456"/>
      <c r="BQ91" s="456"/>
      <c r="BR91" s="456"/>
      <c r="BS91" s="456"/>
      <c r="BT91" s="456"/>
      <c r="BU91" s="456"/>
    </row>
    <row r="92" spans="1:73" ht="13.5" customHeight="1">
      <c r="AJ92" s="464"/>
      <c r="AK92" s="464"/>
      <c r="AL92" s="456"/>
      <c r="AM92" s="456"/>
      <c r="AN92" s="456"/>
      <c r="AY92" s="456"/>
      <c r="AZ92" s="456"/>
      <c r="BA92" s="456"/>
      <c r="BB92" s="456"/>
      <c r="BC92" s="456"/>
      <c r="BD92" s="456"/>
      <c r="BE92" s="456"/>
      <c r="BF92" s="456"/>
      <c r="BG92" s="456"/>
      <c r="BH92" s="456"/>
      <c r="BI92" s="456"/>
      <c r="BJ92" s="456"/>
      <c r="BK92" s="456"/>
      <c r="BL92" s="456"/>
      <c r="BM92" s="456"/>
      <c r="BN92" s="456"/>
      <c r="BO92" s="456"/>
      <c r="BP92" s="456"/>
      <c r="BQ92" s="456"/>
      <c r="BR92" s="456"/>
      <c r="BS92" s="456"/>
      <c r="BT92" s="456"/>
      <c r="BU92" s="456"/>
    </row>
    <row r="93" spans="1:73" ht="13.5" customHeight="1">
      <c r="AJ93" s="464"/>
      <c r="AK93" s="464"/>
      <c r="AL93" s="456"/>
      <c r="AM93" s="456"/>
      <c r="AN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456"/>
      <c r="BU93" s="456"/>
    </row>
    <row r="94" spans="1:73" ht="13.5" customHeight="1">
      <c r="AJ94" s="464"/>
      <c r="AK94" s="464"/>
      <c r="AL94" s="456"/>
      <c r="AM94" s="456"/>
      <c r="AN94" s="456"/>
      <c r="AY94" s="456"/>
      <c r="AZ94" s="456"/>
      <c r="BA94" s="456"/>
      <c r="BB94" s="456"/>
      <c r="BC94" s="456"/>
      <c r="BD94" s="456"/>
      <c r="BE94" s="456"/>
      <c r="BF94" s="456"/>
      <c r="BG94" s="456"/>
      <c r="BH94" s="456"/>
      <c r="BI94" s="456"/>
      <c r="BJ94" s="456"/>
      <c r="BK94" s="456"/>
      <c r="BL94" s="456"/>
      <c r="BM94" s="456"/>
      <c r="BN94" s="456"/>
      <c r="BO94" s="456"/>
      <c r="BP94" s="456"/>
      <c r="BQ94" s="456"/>
      <c r="BR94" s="456"/>
      <c r="BS94" s="456"/>
      <c r="BT94" s="456"/>
      <c r="BU94" s="456"/>
    </row>
    <row r="95" spans="1:73" ht="13.5" customHeight="1">
      <c r="AJ95" s="458"/>
      <c r="AK95" s="458"/>
      <c r="AL95" s="456"/>
      <c r="AM95" s="456"/>
      <c r="AN95" s="456"/>
      <c r="AY95" s="456"/>
      <c r="AZ95" s="456"/>
      <c r="BA95" s="456"/>
      <c r="BB95" s="456"/>
      <c r="BC95" s="456"/>
      <c r="BD95" s="456"/>
      <c r="BE95" s="456"/>
      <c r="BF95" s="456"/>
      <c r="BG95" s="456"/>
      <c r="BH95" s="456"/>
      <c r="BI95" s="456"/>
      <c r="BJ95" s="456"/>
      <c r="BK95" s="456"/>
      <c r="BL95" s="456"/>
      <c r="BM95" s="456"/>
      <c r="BN95" s="456"/>
      <c r="BO95" s="456"/>
      <c r="BP95" s="456"/>
      <c r="BQ95" s="456"/>
      <c r="BR95" s="456"/>
      <c r="BS95" s="456"/>
      <c r="BT95" s="456"/>
      <c r="BU95" s="456"/>
    </row>
    <row r="96" spans="1:73" ht="13.5" customHeight="1">
      <c r="AJ96" s="458"/>
      <c r="AK96" s="458"/>
      <c r="AL96" s="456"/>
      <c r="AM96" s="456"/>
      <c r="AN96" s="456"/>
      <c r="AY96" s="456"/>
      <c r="AZ96" s="456"/>
      <c r="BA96" s="456"/>
      <c r="BB96" s="456"/>
      <c r="BC96" s="456"/>
      <c r="BD96" s="456"/>
      <c r="BE96" s="456"/>
      <c r="BF96" s="456"/>
      <c r="BG96" s="456"/>
      <c r="BH96" s="456"/>
      <c r="BI96" s="456"/>
      <c r="BJ96" s="456"/>
      <c r="BK96" s="456"/>
      <c r="BL96" s="456"/>
      <c r="BM96" s="456"/>
      <c r="BN96" s="456"/>
      <c r="BO96" s="456"/>
      <c r="BP96" s="456"/>
      <c r="BQ96" s="456"/>
      <c r="BR96" s="456"/>
      <c r="BS96" s="456"/>
      <c r="BT96" s="456"/>
      <c r="BU96" s="456"/>
    </row>
    <row r="97" spans="36:73" ht="13.5" customHeight="1">
      <c r="AJ97" s="458"/>
      <c r="AK97" s="458"/>
      <c r="AL97" s="456"/>
      <c r="AM97" s="456"/>
      <c r="AN97" s="456"/>
      <c r="AY97" s="456"/>
      <c r="AZ97" s="456"/>
      <c r="BA97" s="456"/>
      <c r="BB97" s="456"/>
      <c r="BC97" s="456"/>
      <c r="BD97" s="456"/>
      <c r="BE97" s="456"/>
      <c r="BF97" s="456"/>
      <c r="BG97" s="456"/>
      <c r="BH97" s="456"/>
      <c r="BI97" s="456"/>
      <c r="BJ97" s="456"/>
      <c r="BK97" s="456"/>
      <c r="BL97" s="456"/>
      <c r="BM97" s="456"/>
      <c r="BN97" s="456"/>
      <c r="BO97" s="456"/>
      <c r="BP97" s="456"/>
      <c r="BQ97" s="456"/>
      <c r="BR97" s="456"/>
      <c r="BS97" s="456"/>
      <c r="BT97" s="456"/>
      <c r="BU97" s="456"/>
    </row>
    <row r="98" spans="36:73" ht="13.5" customHeight="1">
      <c r="AJ98" s="458"/>
      <c r="AK98" s="458"/>
      <c r="AL98" s="456"/>
      <c r="AM98" s="456"/>
      <c r="AN98" s="456"/>
      <c r="AY98" s="456"/>
      <c r="AZ98" s="456"/>
      <c r="BA98" s="456"/>
      <c r="BB98" s="456"/>
      <c r="BC98" s="456"/>
      <c r="BD98" s="456"/>
      <c r="BE98" s="456"/>
      <c r="BF98" s="456"/>
      <c r="BG98" s="456"/>
      <c r="BH98" s="456"/>
      <c r="BI98" s="456"/>
      <c r="BJ98" s="456"/>
      <c r="BK98" s="456"/>
      <c r="BL98" s="456"/>
      <c r="BM98" s="456"/>
      <c r="BN98" s="456"/>
      <c r="BO98" s="456"/>
      <c r="BP98" s="456"/>
      <c r="BQ98" s="456"/>
      <c r="BR98" s="456"/>
      <c r="BS98" s="456"/>
      <c r="BT98" s="456"/>
      <c r="BU98" s="456"/>
    </row>
    <row r="99" spans="36:73" ht="13.5" customHeight="1">
      <c r="AJ99" s="458"/>
      <c r="AK99" s="458"/>
      <c r="AL99" s="456"/>
      <c r="AM99" s="456"/>
      <c r="AN99" s="456"/>
      <c r="AY99" s="456"/>
      <c r="AZ99" s="456"/>
      <c r="BA99" s="456"/>
      <c r="BB99" s="456"/>
      <c r="BC99" s="456"/>
      <c r="BD99" s="456"/>
      <c r="BE99" s="456"/>
      <c r="BF99" s="456"/>
      <c r="BG99" s="456"/>
      <c r="BH99" s="456"/>
      <c r="BI99" s="456"/>
      <c r="BJ99" s="456"/>
      <c r="BK99" s="456"/>
      <c r="BL99" s="456"/>
      <c r="BM99" s="456"/>
      <c r="BN99" s="456"/>
      <c r="BO99" s="456"/>
      <c r="BP99" s="456"/>
      <c r="BQ99" s="456"/>
      <c r="BR99" s="456"/>
      <c r="BS99" s="456"/>
      <c r="BT99" s="456"/>
      <c r="BU99" s="456"/>
    </row>
    <row r="100" spans="36:73" ht="13.5" customHeight="1">
      <c r="AJ100" s="458"/>
      <c r="AK100" s="458"/>
      <c r="AL100" s="456"/>
      <c r="AM100" s="456"/>
      <c r="AN100" s="456"/>
      <c r="AY100" s="456"/>
      <c r="AZ100" s="456"/>
      <c r="BA100" s="456"/>
      <c r="BB100" s="456"/>
      <c r="BC100" s="456"/>
      <c r="BD100" s="456"/>
      <c r="BE100" s="456"/>
      <c r="BF100" s="456"/>
      <c r="BG100" s="456"/>
      <c r="BH100" s="456"/>
      <c r="BI100" s="456"/>
      <c r="BJ100" s="456"/>
      <c r="BK100" s="456"/>
      <c r="BL100" s="456"/>
      <c r="BM100" s="456"/>
      <c r="BN100" s="456"/>
      <c r="BO100" s="456"/>
      <c r="BP100" s="456"/>
      <c r="BQ100" s="456"/>
      <c r="BR100" s="456"/>
      <c r="BS100" s="456"/>
      <c r="BT100" s="456"/>
      <c r="BU100" s="456"/>
    </row>
    <row r="101" spans="36:73" ht="13.5" customHeight="1">
      <c r="AJ101" s="458"/>
      <c r="AK101" s="458"/>
      <c r="AL101" s="456"/>
      <c r="AM101" s="456"/>
      <c r="AN101" s="456"/>
      <c r="AY101" s="456"/>
      <c r="AZ101" s="456"/>
      <c r="BA101" s="456"/>
      <c r="BB101" s="456"/>
      <c r="BC101" s="456"/>
      <c r="BD101" s="456"/>
      <c r="BE101" s="456"/>
      <c r="BF101" s="456"/>
      <c r="BG101" s="456"/>
      <c r="BH101" s="456"/>
      <c r="BI101" s="456"/>
      <c r="BJ101" s="456"/>
      <c r="BK101" s="456"/>
      <c r="BL101" s="456"/>
      <c r="BM101" s="456"/>
      <c r="BN101" s="456"/>
      <c r="BO101" s="456"/>
      <c r="BP101" s="456"/>
      <c r="BQ101" s="456"/>
      <c r="BR101" s="456"/>
      <c r="BS101" s="456"/>
      <c r="BT101" s="456"/>
      <c r="BU101" s="456"/>
    </row>
    <row r="102" spans="36:73" ht="13.5" customHeight="1">
      <c r="AJ102" s="458"/>
      <c r="AK102" s="458"/>
      <c r="AL102" s="456"/>
      <c r="AM102" s="456"/>
      <c r="AN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row>
    <row r="103" spans="36:73" ht="13.5" customHeight="1">
      <c r="AJ103" s="463"/>
      <c r="AK103" s="463"/>
      <c r="AL103" s="456"/>
      <c r="AM103" s="456"/>
      <c r="AN103" s="456"/>
      <c r="AY103" s="456"/>
      <c r="AZ103" s="456"/>
      <c r="BA103" s="456"/>
      <c r="BB103" s="456"/>
      <c r="BC103" s="456"/>
      <c r="BD103" s="456"/>
      <c r="BE103" s="456"/>
      <c r="BF103" s="456"/>
      <c r="BG103" s="456"/>
      <c r="BH103" s="456"/>
      <c r="BI103" s="456"/>
      <c r="BJ103" s="456"/>
      <c r="BK103" s="456"/>
      <c r="BL103" s="456"/>
      <c r="BM103" s="456"/>
      <c r="BN103" s="456"/>
      <c r="BO103" s="456"/>
      <c r="BP103" s="456"/>
      <c r="BQ103" s="456"/>
      <c r="BR103" s="456"/>
      <c r="BS103" s="456"/>
      <c r="BT103" s="456"/>
      <c r="BU103" s="456"/>
    </row>
    <row r="104" spans="36:73" ht="13.5" customHeight="1">
      <c r="AJ104" s="458"/>
      <c r="AK104" s="458"/>
      <c r="AL104" s="456"/>
      <c r="AM104" s="456"/>
      <c r="AN104" s="456"/>
      <c r="AY104" s="456"/>
      <c r="AZ104" s="456"/>
      <c r="BA104" s="456"/>
      <c r="BB104" s="456"/>
      <c r="BC104" s="456"/>
      <c r="BD104" s="456"/>
      <c r="BE104" s="456"/>
      <c r="BF104" s="456"/>
      <c r="BG104" s="456"/>
      <c r="BH104" s="456"/>
      <c r="BI104" s="456"/>
      <c r="BJ104" s="456"/>
      <c r="BK104" s="456"/>
      <c r="BL104" s="456"/>
      <c r="BM104" s="456"/>
      <c r="BN104" s="456"/>
      <c r="BO104" s="456"/>
      <c r="BP104" s="456"/>
      <c r="BQ104" s="456"/>
      <c r="BR104" s="456"/>
      <c r="BS104" s="456"/>
      <c r="BT104" s="456"/>
      <c r="BU104" s="456"/>
    </row>
    <row r="105" spans="36:73" ht="13.5" customHeight="1">
      <c r="AJ105" s="462"/>
      <c r="AK105" s="462"/>
      <c r="AL105" s="456"/>
      <c r="AM105" s="456"/>
      <c r="AN105" s="456"/>
      <c r="AY105" s="456"/>
      <c r="AZ105" s="456"/>
      <c r="BA105" s="456"/>
      <c r="BB105" s="456"/>
      <c r="BC105" s="456"/>
      <c r="BD105" s="456"/>
      <c r="BE105" s="456"/>
      <c r="BF105" s="456"/>
      <c r="BG105" s="456"/>
      <c r="BH105" s="456"/>
      <c r="BI105" s="456"/>
      <c r="BJ105" s="456"/>
      <c r="BK105" s="456"/>
      <c r="BL105" s="456"/>
      <c r="BM105" s="456"/>
      <c r="BN105" s="456"/>
      <c r="BO105" s="456"/>
      <c r="BP105" s="456"/>
      <c r="BQ105" s="456"/>
      <c r="BR105" s="456"/>
      <c r="BS105" s="456"/>
      <c r="BT105" s="456"/>
      <c r="BU105" s="456"/>
    </row>
    <row r="106" spans="36:73" ht="13.5" customHeight="1">
      <c r="AJ106" s="462"/>
      <c r="AK106" s="462"/>
      <c r="AL106" s="456"/>
      <c r="AM106" s="456"/>
      <c r="AN106" s="456"/>
      <c r="AY106" s="456"/>
      <c r="AZ106" s="456"/>
      <c r="BA106" s="456"/>
      <c r="BB106" s="456"/>
      <c r="BC106" s="456"/>
      <c r="BD106" s="456"/>
      <c r="BE106" s="456"/>
      <c r="BF106" s="456"/>
      <c r="BG106" s="456"/>
      <c r="BH106" s="456"/>
      <c r="BI106" s="456"/>
      <c r="BJ106" s="456"/>
      <c r="BK106" s="456"/>
      <c r="BL106" s="456"/>
      <c r="BM106" s="456"/>
      <c r="BN106" s="456"/>
      <c r="BO106" s="456"/>
      <c r="BP106" s="456"/>
      <c r="BQ106" s="456"/>
      <c r="BR106" s="456"/>
      <c r="BS106" s="456"/>
      <c r="BT106" s="456"/>
      <c r="BU106" s="456"/>
    </row>
    <row r="107" spans="36:73" ht="13.5" customHeight="1">
      <c r="AL107" s="456"/>
      <c r="AM107" s="456"/>
      <c r="AN107" s="456"/>
      <c r="AY107" s="456"/>
      <c r="AZ107" s="456"/>
      <c r="BA107" s="456"/>
      <c r="BB107" s="456"/>
      <c r="BC107" s="456"/>
      <c r="BD107" s="456"/>
      <c r="BE107" s="456"/>
      <c r="BF107" s="456"/>
      <c r="BG107" s="456"/>
      <c r="BH107" s="456"/>
      <c r="BI107" s="456"/>
      <c r="BJ107" s="456"/>
      <c r="BK107" s="456"/>
      <c r="BL107" s="456"/>
      <c r="BM107" s="456"/>
      <c r="BN107" s="456"/>
      <c r="BO107" s="456"/>
      <c r="BP107" s="456"/>
      <c r="BQ107" s="456"/>
      <c r="BR107" s="456"/>
      <c r="BS107" s="456"/>
      <c r="BT107" s="456"/>
      <c r="BU107" s="456"/>
    </row>
    <row r="108" spans="36:73" ht="13.5" customHeight="1">
      <c r="AL108" s="456"/>
      <c r="AM108" s="456"/>
      <c r="AN108" s="456"/>
      <c r="AY108" s="456"/>
      <c r="AZ108" s="456"/>
      <c r="BA108" s="456"/>
      <c r="BB108" s="456"/>
      <c r="BC108" s="456"/>
      <c r="BD108" s="456"/>
      <c r="BE108" s="456"/>
      <c r="BF108" s="456"/>
      <c r="BG108" s="456"/>
      <c r="BH108" s="456"/>
      <c r="BI108" s="456"/>
      <c r="BJ108" s="456"/>
      <c r="BK108" s="456"/>
      <c r="BL108" s="456"/>
      <c r="BM108" s="456"/>
      <c r="BN108" s="456"/>
      <c r="BO108" s="456"/>
      <c r="BP108" s="456"/>
      <c r="BQ108" s="456"/>
      <c r="BR108" s="456"/>
      <c r="BS108" s="456"/>
      <c r="BT108" s="456"/>
      <c r="BU108" s="456"/>
    </row>
    <row r="109" spans="36:73" ht="13.5" customHeight="1">
      <c r="AL109" s="456"/>
      <c r="AM109" s="456"/>
      <c r="AN109" s="456"/>
      <c r="AY109" s="456"/>
      <c r="AZ109" s="456"/>
      <c r="BA109" s="456"/>
      <c r="BB109" s="456"/>
      <c r="BC109" s="456"/>
      <c r="BD109" s="456"/>
      <c r="BE109" s="456"/>
      <c r="BF109" s="456"/>
      <c r="BG109" s="456"/>
      <c r="BH109" s="456"/>
      <c r="BI109" s="456"/>
      <c r="BJ109" s="456"/>
      <c r="BK109" s="456"/>
      <c r="BL109" s="456"/>
      <c r="BM109" s="456"/>
      <c r="BN109" s="456"/>
      <c r="BO109" s="456"/>
      <c r="BP109" s="456"/>
      <c r="BQ109" s="456"/>
      <c r="BR109" s="456"/>
      <c r="BS109" s="456"/>
      <c r="BT109" s="456"/>
      <c r="BU109" s="456"/>
    </row>
    <row r="110" spans="36:73" ht="13.5" customHeight="1">
      <c r="AJ110" s="461"/>
      <c r="AK110" s="461"/>
      <c r="AM110" s="456"/>
      <c r="AY110" s="456"/>
      <c r="AZ110" s="456"/>
      <c r="BA110" s="456"/>
      <c r="BB110" s="456"/>
      <c r="BC110" s="456"/>
      <c r="BD110" s="456"/>
      <c r="BE110" s="456"/>
      <c r="BF110" s="456"/>
      <c r="BG110" s="456"/>
      <c r="BH110" s="456"/>
      <c r="BI110" s="456"/>
      <c r="BJ110" s="456"/>
      <c r="BK110" s="456"/>
      <c r="BL110" s="456"/>
      <c r="BM110" s="456"/>
      <c r="BN110" s="456"/>
      <c r="BO110" s="456"/>
      <c r="BP110" s="456"/>
      <c r="BQ110" s="456"/>
      <c r="BR110" s="456"/>
      <c r="BS110" s="456"/>
      <c r="BT110" s="456"/>
      <c r="BU110" s="456"/>
    </row>
    <row r="111" spans="36:73" ht="13.5" customHeight="1">
      <c r="AJ111" s="461"/>
      <c r="AK111" s="461"/>
      <c r="AM111" s="456"/>
      <c r="AY111" s="456"/>
      <c r="AZ111" s="456"/>
      <c r="BA111" s="456"/>
      <c r="BB111" s="456"/>
      <c r="BC111" s="456"/>
      <c r="BD111" s="456"/>
      <c r="BE111" s="456"/>
      <c r="BF111" s="456"/>
      <c r="BG111" s="456"/>
      <c r="BH111" s="456"/>
      <c r="BI111" s="456"/>
      <c r="BJ111" s="456"/>
      <c r="BK111" s="456"/>
      <c r="BL111" s="456"/>
      <c r="BM111" s="456"/>
      <c r="BN111" s="456"/>
      <c r="BO111" s="456"/>
      <c r="BP111" s="456"/>
      <c r="BQ111" s="456"/>
      <c r="BR111" s="456"/>
      <c r="BS111" s="456"/>
      <c r="BT111" s="456"/>
      <c r="BU111" s="456"/>
    </row>
    <row r="112" spans="36:73" ht="13.5" customHeight="1">
      <c r="AJ112" s="461"/>
      <c r="AK112" s="461"/>
      <c r="AM112" s="456"/>
      <c r="AY112" s="456"/>
      <c r="AZ112" s="456"/>
      <c r="BA112" s="456"/>
      <c r="BB112" s="456"/>
      <c r="BC112" s="456"/>
      <c r="BD112" s="456"/>
      <c r="BE112" s="456"/>
      <c r="BF112" s="456"/>
      <c r="BG112" s="456"/>
      <c r="BH112" s="456"/>
      <c r="BI112" s="456"/>
      <c r="BJ112" s="456"/>
      <c r="BK112" s="456"/>
      <c r="BL112" s="456"/>
      <c r="BM112" s="456"/>
      <c r="BN112" s="456"/>
      <c r="BO112" s="456"/>
      <c r="BP112" s="456"/>
      <c r="BQ112" s="456"/>
      <c r="BR112" s="456"/>
      <c r="BS112" s="456"/>
      <c r="BT112" s="456"/>
      <c r="BU112" s="456"/>
    </row>
    <row r="113" spans="38:92" ht="13.5" customHeight="1">
      <c r="AL113" s="456"/>
      <c r="AM113" s="456"/>
      <c r="AY113" s="456"/>
      <c r="AZ113" s="456"/>
      <c r="BA113" s="456"/>
      <c r="BB113" s="456"/>
      <c r="BC113" s="456"/>
      <c r="BD113" s="456"/>
      <c r="BE113" s="456"/>
      <c r="BF113" s="456"/>
      <c r="BG113" s="456"/>
      <c r="BH113" s="456"/>
      <c r="BI113" s="456"/>
      <c r="BJ113" s="456"/>
      <c r="BK113" s="456"/>
      <c r="BL113" s="456"/>
      <c r="BM113" s="456"/>
      <c r="BN113" s="456"/>
      <c r="BO113" s="456"/>
      <c r="BP113" s="456"/>
      <c r="BQ113" s="456"/>
      <c r="BR113" s="456"/>
      <c r="BS113" s="456"/>
      <c r="BT113" s="456"/>
      <c r="BU113" s="456"/>
    </row>
    <row r="114" spans="38:92" ht="13.5" customHeight="1">
      <c r="AL114" s="456"/>
      <c r="AM114" s="456"/>
      <c r="AY114" s="456"/>
      <c r="AZ114" s="456"/>
      <c r="BA114" s="456"/>
      <c r="BB114" s="456"/>
      <c r="BC114" s="456"/>
      <c r="BD114" s="456"/>
      <c r="BE114" s="456"/>
      <c r="BF114" s="456"/>
      <c r="BG114" s="456"/>
      <c r="BH114" s="456"/>
      <c r="BI114" s="456"/>
      <c r="BJ114" s="456"/>
      <c r="BK114" s="456"/>
      <c r="BL114" s="456"/>
      <c r="BM114" s="456"/>
      <c r="BN114" s="456"/>
      <c r="BO114" s="456"/>
      <c r="BP114" s="456"/>
      <c r="BQ114" s="456"/>
      <c r="BR114" s="456"/>
      <c r="BS114" s="456"/>
      <c r="BT114" s="456"/>
      <c r="BU114" s="456"/>
    </row>
    <row r="115" spans="38:92" ht="13.5" customHeight="1">
      <c r="AL115" s="456"/>
      <c r="AM115" s="456"/>
      <c r="AY115" s="456"/>
      <c r="AZ115" s="456"/>
      <c r="BA115" s="456"/>
      <c r="BB115" s="456"/>
      <c r="BC115" s="456"/>
      <c r="BD115" s="456"/>
      <c r="BE115" s="456"/>
      <c r="BF115" s="456"/>
      <c r="BG115" s="456"/>
      <c r="BH115" s="456"/>
      <c r="BI115" s="456"/>
      <c r="BJ115" s="456"/>
      <c r="BK115" s="456"/>
      <c r="BL115" s="456"/>
      <c r="BM115" s="456"/>
      <c r="BN115" s="456"/>
      <c r="BO115" s="456"/>
      <c r="BP115" s="456"/>
      <c r="BQ115" s="456"/>
      <c r="BR115" s="456"/>
      <c r="BS115" s="456"/>
      <c r="BT115" s="456"/>
      <c r="BU115" s="456"/>
    </row>
    <row r="116" spans="38:92" ht="13.5" customHeight="1">
      <c r="AL116" s="456"/>
      <c r="AM116" s="456"/>
      <c r="AY116" s="456"/>
      <c r="AZ116" s="456"/>
      <c r="BA116" s="456"/>
      <c r="BB116" s="456"/>
      <c r="BC116" s="456"/>
      <c r="BD116" s="456"/>
      <c r="BE116" s="456"/>
      <c r="BF116" s="456"/>
      <c r="BG116" s="456"/>
      <c r="BH116" s="456"/>
      <c r="BI116" s="456"/>
      <c r="BJ116" s="456"/>
      <c r="BK116" s="456"/>
      <c r="BL116" s="456"/>
      <c r="BM116" s="456"/>
      <c r="BN116" s="456"/>
      <c r="BO116" s="456"/>
      <c r="BP116" s="456"/>
      <c r="BQ116" s="456"/>
      <c r="BR116" s="456"/>
      <c r="BS116" s="456"/>
      <c r="BT116" s="456"/>
      <c r="BU116" s="456"/>
    </row>
    <row r="117" spans="38:92" ht="13.5" customHeight="1">
      <c r="AL117" s="456"/>
      <c r="AM117" s="456"/>
      <c r="AY117" s="456"/>
      <c r="AZ117" s="456"/>
      <c r="BA117" s="456"/>
      <c r="BB117" s="456"/>
      <c r="BC117" s="456"/>
      <c r="BD117" s="456"/>
      <c r="BE117" s="456"/>
      <c r="BF117" s="456"/>
      <c r="BG117" s="456"/>
      <c r="BH117" s="456"/>
      <c r="BI117" s="456"/>
      <c r="BJ117" s="456"/>
      <c r="BK117" s="456"/>
      <c r="BL117" s="456"/>
      <c r="BM117" s="456"/>
      <c r="BN117" s="456"/>
      <c r="BO117" s="456"/>
      <c r="BP117" s="456"/>
      <c r="BQ117" s="456"/>
      <c r="BR117" s="456"/>
      <c r="BS117" s="456"/>
      <c r="BT117" s="456"/>
      <c r="BU117" s="456"/>
    </row>
    <row r="118" spans="38:92" ht="13.5" customHeight="1">
      <c r="AL118" s="456"/>
      <c r="AM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row>
    <row r="119" spans="38:92" ht="13.5" customHeight="1">
      <c r="AL119" s="456"/>
      <c r="AM119" s="456"/>
      <c r="AY119" s="456"/>
      <c r="AZ119" s="456"/>
      <c r="BA119" s="456"/>
      <c r="BB119" s="456"/>
      <c r="BC119" s="456"/>
      <c r="BD119" s="456"/>
      <c r="BE119" s="456"/>
      <c r="BF119" s="456"/>
      <c r="BG119" s="456"/>
      <c r="BH119" s="456"/>
      <c r="BI119" s="456"/>
      <c r="BJ119" s="456"/>
      <c r="BK119" s="456"/>
      <c r="BL119" s="456"/>
      <c r="BM119" s="456"/>
      <c r="BN119" s="456"/>
      <c r="BO119" s="456"/>
      <c r="BP119" s="456"/>
      <c r="BQ119" s="456"/>
      <c r="BR119" s="456"/>
      <c r="BS119" s="456"/>
      <c r="BT119" s="456"/>
      <c r="BU119" s="456"/>
    </row>
    <row r="120" spans="38:92" ht="13.5" customHeight="1">
      <c r="AL120" s="456"/>
      <c r="AM120" s="456"/>
      <c r="AY120" s="456"/>
      <c r="AZ120" s="456"/>
      <c r="BA120" s="456"/>
      <c r="BB120" s="456"/>
      <c r="BC120" s="456"/>
      <c r="BD120" s="456"/>
      <c r="BE120" s="456"/>
      <c r="BF120" s="456"/>
      <c r="BG120" s="456"/>
      <c r="BH120" s="456"/>
      <c r="BI120" s="456"/>
      <c r="BJ120" s="456"/>
      <c r="BK120" s="456"/>
      <c r="BL120" s="456"/>
      <c r="BM120" s="456"/>
      <c r="BN120" s="456"/>
      <c r="BO120" s="456"/>
      <c r="BP120" s="456"/>
      <c r="BQ120" s="456"/>
      <c r="BR120" s="456"/>
      <c r="BS120" s="456"/>
      <c r="BT120" s="456"/>
      <c r="BU120" s="456"/>
    </row>
    <row r="121" spans="38:92" ht="13.5" customHeight="1">
      <c r="AL121" s="456"/>
      <c r="AM121" s="456"/>
      <c r="AY121" s="456"/>
      <c r="AZ121" s="456"/>
      <c r="BA121" s="456"/>
      <c r="BB121" s="456"/>
      <c r="BC121" s="456"/>
      <c r="BD121" s="456"/>
      <c r="BE121" s="456"/>
      <c r="BF121" s="456"/>
      <c r="BG121" s="456"/>
      <c r="BH121" s="456"/>
      <c r="BI121" s="456"/>
      <c r="BJ121" s="456"/>
      <c r="BK121" s="456"/>
      <c r="BL121" s="456"/>
      <c r="BM121" s="456"/>
      <c r="BN121" s="456"/>
      <c r="BO121" s="456"/>
      <c r="BP121" s="456"/>
      <c r="BQ121" s="456"/>
      <c r="BR121" s="456"/>
      <c r="BS121" s="456"/>
      <c r="BT121" s="456"/>
      <c r="BU121" s="456"/>
    </row>
    <row r="122" spans="38:92" ht="13.5" customHeight="1">
      <c r="AL122" s="456"/>
      <c r="AM122" s="456"/>
      <c r="AY122" s="456"/>
      <c r="AZ122" s="456"/>
      <c r="BA122" s="456"/>
      <c r="BB122" s="456"/>
      <c r="BC122" s="456"/>
      <c r="BD122" s="456"/>
      <c r="BE122" s="456"/>
      <c r="BF122" s="456"/>
      <c r="BG122" s="456"/>
      <c r="BH122" s="456"/>
      <c r="BI122" s="456"/>
      <c r="BJ122" s="456"/>
      <c r="BK122" s="456"/>
      <c r="BL122" s="456"/>
      <c r="BM122" s="456"/>
      <c r="BN122" s="456"/>
      <c r="BO122" s="456"/>
      <c r="BP122" s="456"/>
      <c r="BQ122" s="456"/>
      <c r="BR122" s="456"/>
      <c r="BS122" s="456"/>
      <c r="BT122" s="456"/>
      <c r="BU122" s="456"/>
    </row>
    <row r="123" spans="38:92" ht="13.5" customHeight="1">
      <c r="AL123" s="456"/>
      <c r="AM123" s="456"/>
      <c r="AY123" s="456"/>
      <c r="AZ123" s="456"/>
      <c r="BA123" s="456"/>
      <c r="BB123" s="456"/>
      <c r="BC123" s="456"/>
      <c r="BD123" s="456"/>
      <c r="BE123" s="456"/>
      <c r="BF123" s="456"/>
      <c r="BG123" s="456"/>
      <c r="BH123" s="456"/>
      <c r="BI123" s="456"/>
      <c r="BJ123" s="456"/>
      <c r="BK123" s="456"/>
      <c r="BL123" s="456"/>
      <c r="BM123" s="456"/>
      <c r="BN123" s="456"/>
      <c r="BO123" s="456"/>
      <c r="BP123" s="456"/>
      <c r="BQ123" s="456"/>
      <c r="BR123" s="456"/>
      <c r="BS123" s="456"/>
      <c r="BT123" s="456"/>
      <c r="BU123" s="456"/>
    </row>
    <row r="124" spans="38:92" ht="13.5" customHeight="1">
      <c r="AL124" s="456"/>
      <c r="AM124" s="456"/>
      <c r="AY124" s="456"/>
      <c r="AZ124" s="456"/>
      <c r="BA124" s="456"/>
      <c r="BB124" s="456"/>
      <c r="BC124" s="456"/>
      <c r="BD124" s="456"/>
      <c r="BE124" s="456"/>
      <c r="BF124" s="456"/>
      <c r="BG124" s="456"/>
      <c r="BH124" s="456"/>
      <c r="BI124" s="456"/>
      <c r="BJ124" s="456"/>
      <c r="BK124" s="456"/>
      <c r="BL124" s="456"/>
      <c r="BM124" s="456"/>
      <c r="BN124" s="456"/>
      <c r="BO124" s="456"/>
      <c r="BP124" s="456"/>
      <c r="BQ124" s="456"/>
      <c r="BR124" s="456"/>
      <c r="BS124" s="456"/>
      <c r="BT124" s="456"/>
      <c r="BU124" s="456"/>
    </row>
    <row r="125" spans="38:92" ht="13.5" customHeight="1">
      <c r="AL125" s="456"/>
      <c r="AM125" s="456"/>
      <c r="AY125" s="456"/>
      <c r="AZ125" s="456"/>
      <c r="BA125" s="456"/>
      <c r="BB125" s="456"/>
      <c r="BC125" s="456"/>
      <c r="BD125" s="456"/>
      <c r="BE125" s="456"/>
      <c r="BF125" s="456"/>
      <c r="BG125" s="456"/>
      <c r="BH125" s="456"/>
      <c r="BI125" s="456"/>
      <c r="BJ125" s="456"/>
      <c r="BK125" s="456"/>
      <c r="BL125" s="456"/>
      <c r="BM125" s="456"/>
      <c r="BN125" s="456"/>
      <c r="BO125" s="456"/>
      <c r="BP125" s="456"/>
      <c r="BQ125" s="456"/>
      <c r="BR125" s="456"/>
      <c r="BS125" s="456"/>
      <c r="BT125" s="456"/>
      <c r="BU125" s="456"/>
    </row>
    <row r="126" spans="38:92" ht="13.5" customHeight="1">
      <c r="AL126" s="456"/>
      <c r="AM126" s="456"/>
      <c r="AY126" s="456"/>
      <c r="AZ126" s="456"/>
      <c r="BA126" s="456"/>
      <c r="BB126" s="456"/>
      <c r="BC126" s="456"/>
      <c r="BD126" s="456"/>
      <c r="BE126" s="456"/>
      <c r="BF126" s="456"/>
      <c r="BG126" s="456"/>
      <c r="BH126" s="456"/>
      <c r="BI126" s="456"/>
      <c r="BJ126" s="456"/>
      <c r="BK126" s="456"/>
      <c r="BL126" s="456"/>
      <c r="BM126" s="456"/>
      <c r="BN126" s="456"/>
      <c r="BO126" s="456"/>
      <c r="BP126" s="456"/>
      <c r="BQ126" s="456"/>
      <c r="BR126" s="456"/>
      <c r="BS126" s="456"/>
      <c r="BT126" s="456"/>
      <c r="BU126" s="456"/>
    </row>
    <row r="127" spans="38:92" ht="13.5" customHeight="1">
      <c r="AL127" s="456"/>
      <c r="AM127" s="456"/>
      <c r="AY127" s="456"/>
      <c r="AZ127" s="456"/>
      <c r="BA127" s="456"/>
      <c r="BB127" s="456"/>
      <c r="BC127" s="456"/>
      <c r="BD127" s="456"/>
      <c r="BE127" s="456"/>
      <c r="BF127" s="456"/>
      <c r="BG127" s="456"/>
      <c r="BH127" s="456"/>
      <c r="BI127" s="456"/>
      <c r="BJ127" s="456"/>
      <c r="BK127" s="456"/>
      <c r="BL127" s="456"/>
      <c r="BM127" s="456"/>
      <c r="BN127" s="456"/>
      <c r="BO127" s="456"/>
      <c r="BP127" s="456"/>
      <c r="BQ127" s="456"/>
      <c r="BR127" s="456"/>
      <c r="BS127" s="456"/>
      <c r="BT127" s="456"/>
      <c r="BU127" s="456"/>
    </row>
    <row r="128" spans="38:92" ht="13.5" customHeight="1">
      <c r="AY128" s="456"/>
      <c r="AZ128" s="456"/>
      <c r="BA128" s="456"/>
      <c r="BB128" s="456"/>
      <c r="BC128" s="456"/>
      <c r="BD128" s="456"/>
      <c r="BE128" s="456"/>
      <c r="BF128" s="456"/>
      <c r="BG128" s="456"/>
      <c r="BH128" s="456"/>
      <c r="BI128" s="456"/>
      <c r="BJ128" s="456"/>
      <c r="BK128" s="456"/>
      <c r="BL128" s="456"/>
      <c r="BM128" s="456"/>
      <c r="BN128" s="456"/>
      <c r="BO128" s="456"/>
      <c r="BP128" s="456"/>
      <c r="BQ128" s="456"/>
      <c r="BR128" s="456"/>
      <c r="BS128" s="456"/>
      <c r="BT128" s="456"/>
      <c r="BU128" s="456"/>
      <c r="BZ128" s="456"/>
      <c r="CA128" s="456"/>
      <c r="CB128" s="456"/>
      <c r="CC128" s="456"/>
      <c r="CD128" s="456"/>
      <c r="CE128" s="456"/>
      <c r="CF128" s="456"/>
      <c r="CG128" s="456"/>
      <c r="CH128" s="456"/>
      <c r="CI128" s="456"/>
      <c r="CJ128" s="456"/>
      <c r="CK128" s="456"/>
      <c r="CL128" s="456"/>
      <c r="CM128" s="456"/>
      <c r="CN128" s="456"/>
    </row>
    <row r="129" spans="51:92" ht="13.5" customHeight="1">
      <c r="AY129" s="456"/>
      <c r="AZ129" s="456"/>
      <c r="BA129" s="456"/>
      <c r="BB129" s="456"/>
      <c r="BC129" s="456"/>
      <c r="BD129" s="456"/>
      <c r="BE129" s="456"/>
      <c r="BF129" s="456"/>
      <c r="BG129" s="456"/>
      <c r="BH129" s="456"/>
      <c r="BI129" s="456"/>
      <c r="BJ129" s="456"/>
      <c r="BK129" s="456"/>
      <c r="BL129" s="456"/>
      <c r="BM129" s="456"/>
      <c r="BN129" s="456"/>
      <c r="BO129" s="456"/>
      <c r="BP129" s="456"/>
      <c r="BQ129" s="456"/>
      <c r="BR129" s="456"/>
      <c r="BS129" s="456"/>
      <c r="BT129" s="456"/>
      <c r="BU129" s="456"/>
      <c r="BZ129" s="456"/>
      <c r="CA129" s="456"/>
      <c r="CB129" s="456"/>
      <c r="CC129" s="456"/>
      <c r="CD129" s="456"/>
      <c r="CE129" s="456"/>
      <c r="CF129" s="456"/>
      <c r="CG129" s="456"/>
      <c r="CH129" s="456"/>
      <c r="CI129" s="456"/>
      <c r="CJ129" s="456"/>
      <c r="CK129" s="456"/>
      <c r="CL129" s="456"/>
      <c r="CM129" s="456"/>
      <c r="CN129" s="456"/>
    </row>
    <row r="130" spans="51:92" ht="13.5" customHeight="1">
      <c r="AY130" s="456"/>
      <c r="AZ130" s="456"/>
      <c r="BA130" s="456"/>
      <c r="BB130" s="456"/>
      <c r="BC130" s="456"/>
      <c r="BD130" s="456"/>
      <c r="BE130" s="456"/>
      <c r="BF130" s="456"/>
      <c r="BG130" s="456"/>
      <c r="BH130" s="456"/>
      <c r="BI130" s="456"/>
      <c r="BJ130" s="456"/>
      <c r="BK130" s="456"/>
      <c r="BL130" s="456"/>
      <c r="BM130" s="456"/>
      <c r="BN130" s="456"/>
      <c r="BO130" s="456"/>
      <c r="BP130" s="456"/>
      <c r="BQ130" s="456"/>
      <c r="BR130" s="456"/>
      <c r="BS130" s="456"/>
      <c r="BT130" s="456"/>
      <c r="BU130" s="456"/>
      <c r="BZ130" s="456"/>
      <c r="CA130" s="456"/>
      <c r="CB130" s="456"/>
      <c r="CC130" s="456"/>
      <c r="CD130" s="456"/>
      <c r="CE130" s="456"/>
      <c r="CF130" s="456"/>
      <c r="CG130" s="456"/>
      <c r="CH130" s="456"/>
      <c r="CI130" s="456"/>
      <c r="CJ130" s="456"/>
      <c r="CK130" s="456"/>
      <c r="CL130" s="456"/>
      <c r="CM130" s="456"/>
      <c r="CN130" s="456"/>
    </row>
    <row r="131" spans="51:92" ht="13.5" customHeight="1">
      <c r="AY131" s="456"/>
      <c r="AZ131" s="456"/>
      <c r="BA131" s="456"/>
      <c r="BB131" s="456"/>
      <c r="BC131" s="456"/>
      <c r="BD131" s="456"/>
      <c r="BE131" s="456"/>
      <c r="BF131" s="456"/>
      <c r="BG131" s="456"/>
      <c r="BH131" s="456"/>
      <c r="BI131" s="456"/>
      <c r="BJ131" s="456"/>
      <c r="BK131" s="456"/>
      <c r="BL131" s="456"/>
      <c r="BM131" s="456"/>
      <c r="BN131" s="456"/>
      <c r="BO131" s="456"/>
      <c r="BP131" s="456"/>
      <c r="BQ131" s="456"/>
      <c r="BR131" s="456"/>
      <c r="BS131" s="456"/>
      <c r="BT131" s="456"/>
      <c r="BU131" s="456"/>
      <c r="BZ131" s="456"/>
      <c r="CA131" s="456"/>
      <c r="CB131" s="456"/>
      <c r="CC131" s="456"/>
      <c r="CD131" s="456"/>
      <c r="CE131" s="456"/>
      <c r="CF131" s="456"/>
      <c r="CG131" s="456"/>
      <c r="CH131" s="456"/>
      <c r="CI131" s="456"/>
      <c r="CJ131" s="456"/>
      <c r="CK131" s="456"/>
      <c r="CL131" s="456"/>
      <c r="CM131" s="456"/>
      <c r="CN131" s="456"/>
    </row>
    <row r="132" spans="51:92" ht="13.5" customHeight="1">
      <c r="AY132" s="456"/>
      <c r="AZ132" s="456"/>
      <c r="BA132" s="456"/>
      <c r="BB132" s="456"/>
      <c r="BC132" s="456"/>
      <c r="BD132" s="456"/>
      <c r="BE132" s="456"/>
      <c r="BF132" s="456"/>
      <c r="BG132" s="456"/>
      <c r="BH132" s="456"/>
      <c r="BI132" s="456"/>
      <c r="BJ132" s="456"/>
      <c r="BK132" s="456"/>
      <c r="BL132" s="456"/>
      <c r="BM132" s="456"/>
      <c r="BN132" s="456"/>
      <c r="BO132" s="456"/>
      <c r="BP132" s="456"/>
      <c r="BQ132" s="456"/>
      <c r="BR132" s="456"/>
      <c r="BS132" s="456"/>
      <c r="BT132" s="456"/>
      <c r="BU132" s="456"/>
      <c r="BZ132" s="456"/>
      <c r="CA132" s="456"/>
      <c r="CB132" s="456"/>
      <c r="CC132" s="456"/>
      <c r="CD132" s="456"/>
      <c r="CE132" s="456"/>
      <c r="CF132" s="456"/>
      <c r="CG132" s="456"/>
      <c r="CH132" s="456"/>
      <c r="CI132" s="456"/>
      <c r="CJ132" s="456"/>
      <c r="CK132" s="456"/>
      <c r="CL132" s="456"/>
      <c r="CM132" s="456"/>
      <c r="CN132" s="456"/>
    </row>
    <row r="133" spans="51:92" ht="13.5" customHeight="1">
      <c r="AY133" s="456"/>
      <c r="AZ133" s="456"/>
      <c r="BA133" s="456"/>
      <c r="BB133" s="456"/>
      <c r="BC133" s="456"/>
      <c r="BD133" s="456"/>
      <c r="BE133" s="456"/>
      <c r="BF133" s="456"/>
      <c r="BG133" s="456"/>
      <c r="BH133" s="456"/>
      <c r="BI133" s="456"/>
      <c r="BJ133" s="456"/>
      <c r="BK133" s="456"/>
      <c r="BL133" s="456"/>
      <c r="BM133" s="456"/>
      <c r="BN133" s="456"/>
      <c r="BO133" s="456"/>
      <c r="BP133" s="456"/>
      <c r="BQ133" s="456"/>
      <c r="BR133" s="456"/>
      <c r="BS133" s="456"/>
      <c r="BT133" s="456"/>
      <c r="BU133" s="456"/>
      <c r="BZ133" s="456"/>
      <c r="CA133" s="456"/>
      <c r="CB133" s="456"/>
      <c r="CC133" s="456"/>
      <c r="CD133" s="456"/>
      <c r="CE133" s="456"/>
      <c r="CF133" s="456"/>
      <c r="CG133" s="456"/>
      <c r="CH133" s="456"/>
      <c r="CI133" s="456"/>
      <c r="CJ133" s="456"/>
      <c r="CK133" s="456"/>
      <c r="CL133" s="456"/>
      <c r="CM133" s="456"/>
      <c r="CN133" s="456"/>
    </row>
    <row r="134" spans="51:92" ht="13.5" customHeight="1">
      <c r="AY134" s="456"/>
      <c r="AZ134" s="456"/>
      <c r="BA134" s="456"/>
      <c r="BB134" s="456"/>
      <c r="BC134" s="456"/>
      <c r="BD134" s="456"/>
      <c r="BE134" s="456"/>
      <c r="BF134" s="456"/>
      <c r="BG134" s="456"/>
      <c r="BH134" s="456"/>
      <c r="BI134" s="456"/>
      <c r="BJ134" s="456"/>
      <c r="BK134" s="456"/>
      <c r="BL134" s="456"/>
      <c r="BM134" s="456"/>
      <c r="BN134" s="456"/>
      <c r="BO134" s="456"/>
      <c r="BP134" s="456"/>
      <c r="BQ134" s="456"/>
      <c r="BR134" s="456"/>
      <c r="BS134" s="456"/>
      <c r="BT134" s="456"/>
      <c r="BU134" s="456"/>
      <c r="BZ134" s="456"/>
      <c r="CA134" s="456"/>
      <c r="CB134" s="456"/>
      <c r="CC134" s="456"/>
      <c r="CD134" s="456"/>
      <c r="CE134" s="456"/>
      <c r="CF134" s="456"/>
      <c r="CG134" s="456"/>
      <c r="CH134" s="456"/>
      <c r="CI134" s="456"/>
      <c r="CJ134" s="456"/>
      <c r="CK134" s="456"/>
      <c r="CL134" s="456"/>
      <c r="CM134" s="456"/>
      <c r="CN134" s="456"/>
    </row>
    <row r="135" spans="51:92" ht="13.5" customHeight="1">
      <c r="AY135" s="456"/>
      <c r="AZ135" s="456"/>
      <c r="BA135" s="456"/>
      <c r="BB135" s="456"/>
      <c r="BC135" s="456"/>
      <c r="BD135" s="456"/>
      <c r="BE135" s="456"/>
      <c r="BF135" s="456"/>
      <c r="BG135" s="456"/>
      <c r="BH135" s="456"/>
      <c r="BI135" s="456"/>
      <c r="BJ135" s="456"/>
      <c r="BK135" s="456"/>
      <c r="BL135" s="456"/>
      <c r="BM135" s="456"/>
      <c r="BN135" s="456"/>
      <c r="BO135" s="456"/>
      <c r="BP135" s="456"/>
      <c r="BQ135" s="456"/>
      <c r="BR135" s="456"/>
      <c r="BS135" s="456"/>
      <c r="BT135" s="456"/>
      <c r="BU135" s="456"/>
      <c r="BZ135" s="456"/>
      <c r="CA135" s="456"/>
      <c r="CB135" s="456"/>
      <c r="CC135" s="456"/>
      <c r="CD135" s="456"/>
      <c r="CE135" s="456"/>
      <c r="CF135" s="456"/>
      <c r="CG135" s="456"/>
      <c r="CH135" s="456"/>
      <c r="CI135" s="456"/>
      <c r="CJ135" s="456"/>
      <c r="CK135" s="456"/>
      <c r="CL135" s="456"/>
      <c r="CM135" s="456"/>
      <c r="CN135" s="456"/>
    </row>
    <row r="136" spans="51:92" ht="13.5" customHeight="1">
      <c r="AY136" s="456"/>
      <c r="AZ136" s="456"/>
      <c r="BA136" s="456"/>
      <c r="BB136" s="456"/>
      <c r="BC136" s="456"/>
      <c r="BD136" s="456"/>
      <c r="BE136" s="456"/>
      <c r="BF136" s="456"/>
      <c r="BG136" s="456"/>
      <c r="BH136" s="456"/>
      <c r="BI136" s="456"/>
      <c r="BJ136" s="456"/>
      <c r="BK136" s="456"/>
      <c r="BL136" s="456"/>
      <c r="BM136" s="456"/>
      <c r="BN136" s="456"/>
      <c r="BO136" s="456"/>
      <c r="BP136" s="456"/>
      <c r="BQ136" s="456"/>
      <c r="BR136" s="456"/>
      <c r="BS136" s="456"/>
      <c r="BT136" s="456"/>
      <c r="BU136" s="456"/>
      <c r="BZ136" s="456"/>
      <c r="CA136" s="456"/>
      <c r="CB136" s="456"/>
      <c r="CC136" s="456"/>
      <c r="CD136" s="456"/>
      <c r="CE136" s="456"/>
      <c r="CF136" s="456"/>
      <c r="CG136" s="456"/>
      <c r="CH136" s="456"/>
      <c r="CI136" s="456"/>
      <c r="CJ136" s="456"/>
      <c r="CK136" s="456"/>
      <c r="CL136" s="456"/>
      <c r="CM136" s="456"/>
      <c r="CN136" s="456"/>
    </row>
    <row r="137" spans="51:92" ht="13.5" customHeight="1">
      <c r="AY137" s="456"/>
      <c r="AZ137" s="456"/>
      <c r="BA137" s="456"/>
      <c r="BB137" s="456"/>
      <c r="BC137" s="456"/>
      <c r="BD137" s="456"/>
      <c r="BE137" s="456"/>
      <c r="BF137" s="456"/>
      <c r="BG137" s="456"/>
      <c r="BH137" s="456"/>
      <c r="BI137" s="456"/>
      <c r="BJ137" s="456"/>
      <c r="BK137" s="456"/>
      <c r="BL137" s="456"/>
      <c r="BM137" s="456"/>
      <c r="BN137" s="456"/>
      <c r="BO137" s="456"/>
      <c r="BP137" s="456"/>
      <c r="BQ137" s="456"/>
      <c r="BR137" s="456"/>
      <c r="BS137" s="456"/>
      <c r="BT137" s="456"/>
      <c r="BU137" s="456"/>
      <c r="BZ137" s="456"/>
      <c r="CA137" s="456"/>
      <c r="CB137" s="456"/>
      <c r="CC137" s="456"/>
      <c r="CD137" s="456"/>
      <c r="CE137" s="456"/>
      <c r="CF137" s="456"/>
      <c r="CG137" s="456"/>
      <c r="CH137" s="456"/>
      <c r="CI137" s="456"/>
      <c r="CJ137" s="456"/>
      <c r="CK137" s="456"/>
      <c r="CL137" s="456"/>
      <c r="CM137" s="456"/>
      <c r="CN137" s="456"/>
    </row>
    <row r="138" spans="51:92" ht="13.5" customHeight="1">
      <c r="AY138" s="456"/>
      <c r="AZ138" s="456"/>
      <c r="BA138" s="456"/>
      <c r="BB138" s="456"/>
      <c r="BC138" s="456"/>
      <c r="BD138" s="456"/>
      <c r="BE138" s="456"/>
      <c r="BF138" s="456"/>
      <c r="BG138" s="456"/>
      <c r="BH138" s="456"/>
      <c r="BI138" s="456"/>
      <c r="BJ138" s="456"/>
      <c r="BK138" s="456"/>
      <c r="BL138" s="456"/>
      <c r="BM138" s="456"/>
      <c r="BN138" s="456"/>
      <c r="BO138" s="456"/>
      <c r="BP138" s="456"/>
      <c r="BQ138" s="456"/>
      <c r="BR138" s="456"/>
      <c r="BS138" s="456"/>
      <c r="BT138" s="456"/>
      <c r="BU138" s="456"/>
      <c r="BZ138" s="456"/>
      <c r="CA138" s="456"/>
      <c r="CB138" s="456"/>
      <c r="CC138" s="456"/>
      <c r="CD138" s="456"/>
      <c r="CE138" s="456"/>
      <c r="CF138" s="456"/>
      <c r="CG138" s="456"/>
      <c r="CH138" s="456"/>
      <c r="CI138" s="456"/>
      <c r="CJ138" s="456"/>
      <c r="CK138" s="456"/>
      <c r="CL138" s="456"/>
      <c r="CM138" s="456"/>
      <c r="CN138" s="456"/>
    </row>
    <row r="139" spans="51:92" ht="13.5" customHeight="1">
      <c r="AY139" s="456"/>
      <c r="AZ139" s="456"/>
      <c r="BA139" s="456"/>
      <c r="BB139" s="456"/>
      <c r="BC139" s="456"/>
      <c r="BD139" s="456"/>
      <c r="BE139" s="456"/>
      <c r="BF139" s="456"/>
      <c r="BG139" s="456"/>
      <c r="BH139" s="456"/>
      <c r="BI139" s="456"/>
      <c r="BJ139" s="456"/>
      <c r="BK139" s="456"/>
      <c r="BL139" s="456"/>
      <c r="BM139" s="456"/>
      <c r="BN139" s="456"/>
      <c r="BO139" s="456"/>
      <c r="BP139" s="456"/>
      <c r="BQ139" s="456"/>
      <c r="BR139" s="456"/>
      <c r="BS139" s="456"/>
      <c r="BT139" s="456"/>
      <c r="BU139" s="456"/>
      <c r="BZ139" s="456"/>
      <c r="CA139" s="456"/>
      <c r="CB139" s="456"/>
      <c r="CC139" s="456"/>
      <c r="CD139" s="456"/>
      <c r="CE139" s="456"/>
      <c r="CF139" s="456"/>
      <c r="CG139" s="456"/>
      <c r="CH139" s="456"/>
      <c r="CI139" s="456"/>
      <c r="CJ139" s="456"/>
      <c r="CK139" s="456"/>
      <c r="CL139" s="456"/>
      <c r="CM139" s="456"/>
      <c r="CN139" s="456"/>
    </row>
    <row r="140" spans="51:92" ht="13.5" customHeight="1">
      <c r="AY140" s="456"/>
      <c r="AZ140" s="456"/>
      <c r="BA140" s="456"/>
      <c r="BB140" s="456"/>
      <c r="BC140" s="456"/>
      <c r="BD140" s="456"/>
      <c r="BE140" s="456"/>
      <c r="BF140" s="456"/>
      <c r="BG140" s="456"/>
      <c r="BH140" s="456"/>
      <c r="BI140" s="456"/>
      <c r="BJ140" s="456"/>
      <c r="BK140" s="456"/>
      <c r="BL140" s="456"/>
      <c r="BM140" s="456"/>
      <c r="BN140" s="456"/>
      <c r="BO140" s="456"/>
      <c r="BP140" s="456"/>
      <c r="BQ140" s="456"/>
      <c r="BR140" s="456"/>
      <c r="BS140" s="456"/>
      <c r="BT140" s="456"/>
      <c r="BU140" s="456"/>
      <c r="BZ140" s="456"/>
      <c r="CA140" s="456"/>
      <c r="CB140" s="456"/>
      <c r="CC140" s="456"/>
      <c r="CD140" s="456"/>
      <c r="CE140" s="456"/>
      <c r="CF140" s="456"/>
      <c r="CG140" s="456"/>
      <c r="CH140" s="456"/>
      <c r="CI140" s="456"/>
      <c r="CJ140" s="456"/>
      <c r="CK140" s="456"/>
      <c r="CL140" s="456"/>
      <c r="CM140" s="456"/>
      <c r="CN140" s="456"/>
    </row>
    <row r="141" spans="51:92" ht="13.5" customHeight="1">
      <c r="AY141" s="456"/>
      <c r="AZ141" s="456"/>
      <c r="BA141" s="456"/>
      <c r="BB141" s="456"/>
      <c r="BC141" s="456"/>
      <c r="BD141" s="456"/>
      <c r="BE141" s="456"/>
      <c r="BF141" s="456"/>
      <c r="BG141" s="456"/>
      <c r="BH141" s="456"/>
      <c r="BI141" s="456"/>
      <c r="BJ141" s="456"/>
      <c r="BK141" s="456"/>
      <c r="BL141" s="456"/>
      <c r="BM141" s="456"/>
      <c r="BN141" s="456"/>
      <c r="BO141" s="456"/>
      <c r="BP141" s="456"/>
      <c r="BQ141" s="456"/>
      <c r="BR141" s="456"/>
      <c r="BS141" s="456"/>
      <c r="BT141" s="456"/>
      <c r="BU141" s="456"/>
      <c r="BZ141" s="456"/>
      <c r="CA141" s="456"/>
      <c r="CB141" s="456"/>
      <c r="CC141" s="456"/>
      <c r="CD141" s="456"/>
      <c r="CE141" s="456"/>
      <c r="CF141" s="456"/>
      <c r="CG141" s="456"/>
      <c r="CH141" s="456"/>
      <c r="CI141" s="456"/>
      <c r="CJ141" s="456"/>
      <c r="CK141" s="456"/>
      <c r="CL141" s="456"/>
      <c r="CM141" s="456"/>
      <c r="CN141" s="456"/>
    </row>
    <row r="142" spans="51:92" ht="13.5" customHeight="1">
      <c r="AY142" s="456"/>
      <c r="AZ142" s="456"/>
      <c r="BA142" s="456"/>
      <c r="BB142" s="456"/>
      <c r="BC142" s="456"/>
      <c r="BD142" s="456"/>
      <c r="BE142" s="456"/>
      <c r="BF142" s="456"/>
      <c r="BG142" s="456"/>
      <c r="BH142" s="456"/>
      <c r="BI142" s="456"/>
      <c r="BJ142" s="456"/>
      <c r="BK142" s="456"/>
      <c r="BL142" s="456"/>
      <c r="BM142" s="456"/>
      <c r="BN142" s="456"/>
      <c r="BO142" s="456"/>
      <c r="BP142" s="456"/>
      <c r="BQ142" s="456"/>
      <c r="BR142" s="456"/>
      <c r="BS142" s="456"/>
      <c r="BT142" s="456"/>
      <c r="BU142" s="456"/>
      <c r="BZ142" s="456"/>
      <c r="CA142" s="456"/>
      <c r="CB142" s="456"/>
      <c r="CC142" s="456"/>
      <c r="CD142" s="456"/>
      <c r="CE142" s="456"/>
      <c r="CF142" s="456"/>
      <c r="CG142" s="456"/>
      <c r="CH142" s="456"/>
      <c r="CI142" s="456"/>
      <c r="CJ142" s="456"/>
      <c r="CK142" s="456"/>
      <c r="CL142" s="456"/>
      <c r="CM142" s="456"/>
      <c r="CN142" s="456"/>
    </row>
    <row r="143" spans="51:92" ht="13.5" customHeight="1">
      <c r="AY143" s="456"/>
      <c r="AZ143" s="456"/>
      <c r="BA143" s="456"/>
      <c r="BB143" s="456"/>
      <c r="BC143" s="456"/>
      <c r="BD143" s="456"/>
      <c r="BE143" s="456"/>
      <c r="BF143" s="456"/>
      <c r="BG143" s="456"/>
      <c r="BH143" s="456"/>
      <c r="BI143" s="456"/>
      <c r="BJ143" s="456"/>
      <c r="BK143" s="456"/>
      <c r="BL143" s="456"/>
      <c r="BM143" s="456"/>
      <c r="BN143" s="456"/>
      <c r="BO143" s="456"/>
      <c r="BP143" s="456"/>
      <c r="BQ143" s="456"/>
      <c r="BR143" s="456"/>
      <c r="BS143" s="456"/>
      <c r="BT143" s="456"/>
      <c r="BU143" s="456"/>
      <c r="BZ143" s="456"/>
      <c r="CA143" s="456"/>
      <c r="CB143" s="456"/>
      <c r="CC143" s="456"/>
      <c r="CD143" s="456"/>
      <c r="CE143" s="456"/>
      <c r="CF143" s="456"/>
      <c r="CG143" s="456"/>
      <c r="CH143" s="456"/>
      <c r="CI143" s="456"/>
      <c r="CJ143" s="456"/>
      <c r="CK143" s="456"/>
      <c r="CL143" s="456"/>
      <c r="CM143" s="456"/>
      <c r="CN143" s="456"/>
    </row>
    <row r="144" spans="51:92" ht="13.5" customHeight="1">
      <c r="AY144" s="456"/>
      <c r="AZ144" s="456"/>
      <c r="BA144" s="456"/>
      <c r="BB144" s="456"/>
      <c r="BC144" s="456"/>
      <c r="BD144" s="456"/>
      <c r="BE144" s="456"/>
      <c r="BF144" s="456"/>
      <c r="BG144" s="456"/>
      <c r="BH144" s="456"/>
      <c r="BI144" s="456"/>
      <c r="BJ144" s="456"/>
      <c r="BK144" s="456"/>
      <c r="BL144" s="456"/>
      <c r="BM144" s="456"/>
      <c r="BN144" s="456"/>
      <c r="BO144" s="456"/>
      <c r="BP144" s="456"/>
      <c r="BQ144" s="456"/>
      <c r="BR144" s="456"/>
      <c r="BS144" s="456"/>
      <c r="BT144" s="456"/>
      <c r="BU144" s="456"/>
      <c r="BZ144" s="456"/>
      <c r="CA144" s="456"/>
      <c r="CB144" s="456"/>
      <c r="CC144" s="456"/>
      <c r="CD144" s="456"/>
      <c r="CE144" s="456"/>
      <c r="CF144" s="456"/>
      <c r="CG144" s="456"/>
      <c r="CH144" s="456"/>
      <c r="CI144" s="456"/>
      <c r="CJ144" s="456"/>
      <c r="CK144" s="456"/>
      <c r="CL144" s="456"/>
      <c r="CM144" s="456"/>
      <c r="CN144" s="456"/>
    </row>
    <row r="145" spans="51:92" ht="13.5" customHeight="1">
      <c r="AY145" s="456"/>
      <c r="AZ145" s="456"/>
      <c r="BA145" s="456"/>
      <c r="BB145" s="456"/>
      <c r="BC145" s="456"/>
      <c r="BD145" s="456"/>
      <c r="BE145" s="456"/>
      <c r="BF145" s="456"/>
      <c r="BG145" s="456"/>
      <c r="BH145" s="456"/>
      <c r="BI145" s="456"/>
      <c r="BJ145" s="456"/>
      <c r="BK145" s="456"/>
      <c r="BL145" s="456"/>
      <c r="BM145" s="456"/>
      <c r="BN145" s="456"/>
      <c r="BO145" s="456"/>
      <c r="BP145" s="456"/>
      <c r="BQ145" s="456"/>
      <c r="BR145" s="456"/>
      <c r="BS145" s="456"/>
      <c r="BT145" s="456"/>
      <c r="BU145" s="456"/>
      <c r="BZ145" s="456"/>
      <c r="CA145" s="456"/>
      <c r="CB145" s="456"/>
      <c r="CC145" s="456"/>
      <c r="CD145" s="456"/>
      <c r="CE145" s="456"/>
      <c r="CF145" s="456"/>
      <c r="CG145" s="456"/>
      <c r="CH145" s="456"/>
      <c r="CI145" s="456"/>
      <c r="CJ145" s="456"/>
      <c r="CK145" s="456"/>
      <c r="CL145" s="456"/>
      <c r="CM145" s="456"/>
      <c r="CN145" s="456"/>
    </row>
    <row r="146" spans="51:92" ht="13.5" customHeight="1">
      <c r="AY146" s="456"/>
      <c r="AZ146" s="456"/>
      <c r="BA146" s="456"/>
      <c r="BB146" s="456"/>
      <c r="BC146" s="456"/>
      <c r="BD146" s="456"/>
      <c r="BE146" s="456"/>
      <c r="BF146" s="456"/>
      <c r="BG146" s="456"/>
      <c r="BH146" s="456"/>
      <c r="BI146" s="456"/>
      <c r="BJ146" s="456"/>
      <c r="BK146" s="456"/>
      <c r="BL146" s="456"/>
      <c r="BM146" s="456"/>
      <c r="BN146" s="456"/>
      <c r="BO146" s="456"/>
      <c r="BP146" s="456"/>
      <c r="BQ146" s="456"/>
      <c r="BR146" s="456"/>
      <c r="BS146" s="456"/>
      <c r="BT146" s="456"/>
      <c r="BU146" s="456"/>
      <c r="BZ146" s="456"/>
      <c r="CA146" s="456"/>
      <c r="CB146" s="456"/>
      <c r="CC146" s="456"/>
      <c r="CD146" s="456"/>
      <c r="CE146" s="456"/>
      <c r="CF146" s="456"/>
      <c r="CG146" s="456"/>
      <c r="CH146" s="456"/>
      <c r="CI146" s="456"/>
      <c r="CJ146" s="456"/>
      <c r="CK146" s="456"/>
      <c r="CL146" s="456"/>
      <c r="CM146" s="456"/>
      <c r="CN146" s="456"/>
    </row>
    <row r="147" spans="51:92" ht="13.5" customHeight="1">
      <c r="AY147" s="456"/>
      <c r="AZ147" s="456"/>
      <c r="BA147" s="456"/>
      <c r="BB147" s="456"/>
      <c r="BC147" s="456"/>
      <c r="BD147" s="456"/>
      <c r="BE147" s="456"/>
      <c r="BF147" s="456"/>
      <c r="BG147" s="456"/>
      <c r="BH147" s="456"/>
      <c r="BI147" s="456"/>
      <c r="BJ147" s="456"/>
      <c r="BK147" s="456"/>
      <c r="BL147" s="456"/>
      <c r="BM147" s="456"/>
      <c r="BN147" s="456"/>
      <c r="BO147" s="456"/>
      <c r="BP147" s="456"/>
      <c r="BQ147" s="456"/>
      <c r="BR147" s="456"/>
      <c r="BS147" s="456"/>
      <c r="BT147" s="456"/>
      <c r="BU147" s="456"/>
      <c r="BZ147" s="456"/>
      <c r="CA147" s="456"/>
      <c r="CB147" s="456"/>
      <c r="CC147" s="456"/>
      <c r="CD147" s="456"/>
      <c r="CE147" s="456"/>
      <c r="CF147" s="456"/>
      <c r="CG147" s="456"/>
      <c r="CH147" s="456"/>
      <c r="CI147" s="456"/>
      <c r="CJ147" s="456"/>
      <c r="CK147" s="456"/>
      <c r="CL147" s="456"/>
      <c r="CM147" s="456"/>
      <c r="CN147" s="456"/>
    </row>
    <row r="148" spans="51:92" ht="13.5" customHeight="1">
      <c r="AY148" s="456"/>
      <c r="AZ148" s="456"/>
      <c r="BA148" s="456"/>
      <c r="BB148" s="456"/>
      <c r="BC148" s="456"/>
      <c r="BD148" s="456"/>
      <c r="BE148" s="456"/>
      <c r="BF148" s="456"/>
      <c r="BG148" s="456"/>
      <c r="BH148" s="456"/>
      <c r="BI148" s="456"/>
      <c r="BJ148" s="456"/>
      <c r="BK148" s="456"/>
      <c r="BL148" s="456"/>
      <c r="BM148" s="456"/>
      <c r="BN148" s="456"/>
      <c r="BO148" s="456"/>
      <c r="BP148" s="456"/>
      <c r="BQ148" s="456"/>
      <c r="BR148" s="456"/>
      <c r="BS148" s="456"/>
      <c r="BT148" s="456"/>
      <c r="BU148" s="456"/>
      <c r="BZ148" s="456"/>
      <c r="CA148" s="456"/>
      <c r="CB148" s="456"/>
      <c r="CC148" s="456"/>
      <c r="CD148" s="456"/>
      <c r="CE148" s="456"/>
      <c r="CF148" s="456"/>
      <c r="CG148" s="456"/>
      <c r="CH148" s="456"/>
      <c r="CI148" s="456"/>
      <c r="CJ148" s="456"/>
      <c r="CK148" s="456"/>
      <c r="CL148" s="456"/>
      <c r="CM148" s="456"/>
      <c r="CN148" s="456"/>
    </row>
    <row r="149" spans="51:92" ht="13.5" customHeight="1">
      <c r="AY149" s="456"/>
      <c r="AZ149" s="456"/>
      <c r="BA149" s="456"/>
      <c r="BB149" s="456"/>
      <c r="BC149" s="456"/>
      <c r="BD149" s="456"/>
      <c r="BE149" s="456"/>
      <c r="BF149" s="456"/>
      <c r="BG149" s="456"/>
      <c r="BH149" s="456"/>
      <c r="BI149" s="456"/>
      <c r="BJ149" s="456"/>
      <c r="BK149" s="456"/>
      <c r="BL149" s="456"/>
      <c r="BM149" s="456"/>
      <c r="BN149" s="456"/>
      <c r="BO149" s="456"/>
      <c r="BP149" s="456"/>
      <c r="BQ149" s="456"/>
      <c r="BR149" s="456"/>
      <c r="BS149" s="456"/>
      <c r="BT149" s="456"/>
      <c r="BU149" s="456"/>
      <c r="BZ149" s="456"/>
      <c r="CA149" s="456"/>
      <c r="CB149" s="456"/>
      <c r="CC149" s="456"/>
      <c r="CD149" s="456"/>
      <c r="CE149" s="456"/>
      <c r="CF149" s="456"/>
      <c r="CG149" s="456"/>
      <c r="CH149" s="456"/>
      <c r="CI149" s="456"/>
      <c r="CJ149" s="456"/>
      <c r="CK149" s="456"/>
      <c r="CL149" s="456"/>
      <c r="CM149" s="456"/>
      <c r="CN149" s="456"/>
    </row>
    <row r="150" spans="51:92" ht="13.5" customHeight="1">
      <c r="AY150" s="456"/>
      <c r="AZ150" s="456"/>
      <c r="BA150" s="456"/>
      <c r="BB150" s="456"/>
      <c r="BC150" s="456"/>
      <c r="BD150" s="456"/>
      <c r="BE150" s="456"/>
      <c r="BF150" s="456"/>
      <c r="BG150" s="456"/>
      <c r="BH150" s="456"/>
      <c r="BI150" s="456"/>
      <c r="BJ150" s="456"/>
      <c r="BK150" s="456"/>
      <c r="BL150" s="456"/>
      <c r="BM150" s="456"/>
      <c r="BN150" s="456"/>
      <c r="BO150" s="456"/>
      <c r="BP150" s="456"/>
      <c r="BQ150" s="456"/>
      <c r="BR150" s="456"/>
      <c r="BS150" s="456"/>
      <c r="BT150" s="456"/>
      <c r="BU150" s="456"/>
      <c r="BZ150" s="456"/>
      <c r="CA150" s="456"/>
      <c r="CB150" s="456"/>
      <c r="CC150" s="456"/>
      <c r="CD150" s="456"/>
      <c r="CE150" s="456"/>
      <c r="CF150" s="456"/>
      <c r="CG150" s="456"/>
      <c r="CH150" s="456"/>
      <c r="CI150" s="456"/>
      <c r="CJ150" s="456"/>
      <c r="CK150" s="456"/>
      <c r="CL150" s="456"/>
      <c r="CM150" s="456"/>
      <c r="CN150" s="456"/>
    </row>
    <row r="151" spans="51:92" ht="13.5" customHeight="1">
      <c r="AY151" s="456"/>
      <c r="AZ151" s="456"/>
      <c r="BA151" s="456"/>
      <c r="BB151" s="456"/>
      <c r="BC151" s="456"/>
      <c r="BD151" s="456"/>
      <c r="BE151" s="456"/>
      <c r="BF151" s="456"/>
      <c r="BG151" s="456"/>
      <c r="BH151" s="456"/>
      <c r="BI151" s="456"/>
      <c r="BJ151" s="456"/>
      <c r="BK151" s="456"/>
      <c r="BL151" s="456"/>
      <c r="BM151" s="456"/>
      <c r="BN151" s="456"/>
      <c r="BO151" s="456"/>
      <c r="BP151" s="456"/>
      <c r="BQ151" s="456"/>
      <c r="BR151" s="456"/>
      <c r="BS151" s="456"/>
      <c r="BT151" s="456"/>
      <c r="BU151" s="456"/>
      <c r="BZ151" s="456"/>
      <c r="CA151" s="456"/>
      <c r="CB151" s="456"/>
      <c r="CC151" s="456"/>
      <c r="CD151" s="456"/>
      <c r="CE151" s="456"/>
      <c r="CF151" s="456"/>
      <c r="CG151" s="456"/>
      <c r="CH151" s="456"/>
      <c r="CI151" s="456"/>
      <c r="CJ151" s="456"/>
      <c r="CK151" s="456"/>
      <c r="CL151" s="456"/>
      <c r="CM151" s="456"/>
      <c r="CN151" s="456"/>
    </row>
    <row r="152" spans="51:92" ht="13.5" customHeight="1">
      <c r="AY152" s="456"/>
      <c r="AZ152" s="456"/>
      <c r="BA152" s="456"/>
      <c r="BB152" s="456"/>
      <c r="BC152" s="456"/>
      <c r="BD152" s="456"/>
      <c r="BE152" s="456"/>
      <c r="BF152" s="456"/>
      <c r="BG152" s="456"/>
      <c r="BH152" s="456"/>
      <c r="BI152" s="456"/>
      <c r="BJ152" s="456"/>
      <c r="BK152" s="456"/>
      <c r="BL152" s="456"/>
      <c r="BM152" s="456"/>
      <c r="BN152" s="456"/>
      <c r="BO152" s="456"/>
      <c r="BP152" s="456"/>
      <c r="BQ152" s="456"/>
      <c r="BR152" s="456"/>
      <c r="BS152" s="456"/>
      <c r="BT152" s="456"/>
      <c r="BU152" s="456"/>
      <c r="BZ152" s="456"/>
      <c r="CA152" s="456"/>
      <c r="CB152" s="456"/>
      <c r="CC152" s="456"/>
      <c r="CD152" s="456"/>
      <c r="CE152" s="456"/>
      <c r="CF152" s="456"/>
      <c r="CG152" s="456"/>
      <c r="CH152" s="456"/>
      <c r="CI152" s="456"/>
      <c r="CJ152" s="456"/>
      <c r="CK152" s="456"/>
      <c r="CL152" s="456"/>
      <c r="CM152" s="456"/>
      <c r="CN152" s="456"/>
    </row>
    <row r="153" spans="51:92" ht="13.5" customHeight="1">
      <c r="AY153" s="456"/>
      <c r="AZ153" s="456"/>
      <c r="BA153" s="456"/>
      <c r="BB153" s="456"/>
      <c r="BC153" s="456"/>
      <c r="BD153" s="456"/>
      <c r="BE153" s="456"/>
      <c r="BF153" s="456"/>
      <c r="BG153" s="456"/>
      <c r="BH153" s="456"/>
      <c r="BI153" s="456"/>
      <c r="BJ153" s="456"/>
      <c r="BK153" s="456"/>
      <c r="BL153" s="456"/>
      <c r="BM153" s="456"/>
      <c r="BN153" s="456"/>
      <c r="BO153" s="456"/>
      <c r="BP153" s="456"/>
      <c r="BQ153" s="456"/>
      <c r="BR153" s="456"/>
      <c r="BS153" s="456"/>
      <c r="BT153" s="456"/>
      <c r="BU153" s="456"/>
      <c r="BZ153" s="456"/>
      <c r="CA153" s="456"/>
      <c r="CB153" s="456"/>
      <c r="CC153" s="456"/>
      <c r="CD153" s="456"/>
      <c r="CE153" s="456"/>
      <c r="CF153" s="456"/>
      <c r="CG153" s="456"/>
      <c r="CH153" s="456"/>
      <c r="CI153" s="456"/>
      <c r="CJ153" s="456"/>
      <c r="CK153" s="456"/>
      <c r="CL153" s="456"/>
      <c r="CM153" s="456"/>
      <c r="CN153" s="456"/>
    </row>
    <row r="154" spans="51:92" ht="13.5" customHeight="1">
      <c r="AY154" s="456"/>
      <c r="AZ154" s="456"/>
      <c r="BA154" s="456"/>
      <c r="BB154" s="456"/>
      <c r="BC154" s="456"/>
      <c r="BD154" s="456"/>
      <c r="BE154" s="456"/>
      <c r="BF154" s="456"/>
      <c r="BG154" s="456"/>
      <c r="BH154" s="456"/>
      <c r="BI154" s="456"/>
      <c r="BJ154" s="456"/>
      <c r="BK154" s="456"/>
      <c r="BL154" s="456"/>
      <c r="BM154" s="456"/>
      <c r="BN154" s="456"/>
      <c r="BO154" s="456"/>
      <c r="BP154" s="456"/>
      <c r="BQ154" s="456"/>
      <c r="BR154" s="456"/>
      <c r="BS154" s="456"/>
      <c r="BT154" s="456"/>
      <c r="BU154" s="456"/>
      <c r="BZ154" s="456"/>
      <c r="CA154" s="456"/>
      <c r="CB154" s="456"/>
      <c r="CC154" s="456"/>
      <c r="CD154" s="456"/>
      <c r="CE154" s="456"/>
      <c r="CF154" s="456"/>
      <c r="CG154" s="456"/>
      <c r="CH154" s="456"/>
      <c r="CI154" s="456"/>
      <c r="CJ154" s="456"/>
      <c r="CK154" s="456"/>
      <c r="CL154" s="456"/>
      <c r="CM154" s="456"/>
      <c r="CN154" s="456"/>
    </row>
    <row r="155" spans="51:92" ht="13.5" customHeight="1">
      <c r="AY155" s="456"/>
      <c r="AZ155" s="456"/>
      <c r="BA155" s="456"/>
      <c r="BB155" s="456"/>
      <c r="BC155" s="456"/>
      <c r="BD155" s="456"/>
      <c r="BE155" s="456"/>
      <c r="BF155" s="456"/>
      <c r="BG155" s="456"/>
      <c r="BH155" s="456"/>
      <c r="BI155" s="456"/>
      <c r="BJ155" s="456"/>
      <c r="BK155" s="456"/>
      <c r="BL155" s="456"/>
      <c r="BM155" s="456"/>
      <c r="BN155" s="456"/>
      <c r="BO155" s="456"/>
      <c r="BP155" s="456"/>
      <c r="BQ155" s="456"/>
      <c r="BR155" s="456"/>
      <c r="BS155" s="456"/>
      <c r="BT155" s="456"/>
      <c r="BU155" s="456"/>
      <c r="BZ155" s="456"/>
      <c r="CA155" s="456"/>
      <c r="CB155" s="456"/>
      <c r="CC155" s="456"/>
      <c r="CD155" s="456"/>
      <c r="CE155" s="456"/>
      <c r="CF155" s="456"/>
      <c r="CG155" s="456"/>
      <c r="CH155" s="456"/>
      <c r="CI155" s="456"/>
      <c r="CJ155" s="456"/>
      <c r="CK155" s="456"/>
      <c r="CL155" s="456"/>
      <c r="CM155" s="456"/>
      <c r="CN155" s="456"/>
    </row>
    <row r="156" spans="51:92" ht="13.5" customHeight="1">
      <c r="AY156" s="456"/>
      <c r="AZ156" s="456"/>
      <c r="BA156" s="456"/>
      <c r="BB156" s="456"/>
      <c r="BC156" s="456"/>
      <c r="BD156" s="456"/>
      <c r="BE156" s="456"/>
      <c r="BF156" s="456"/>
      <c r="BG156" s="456"/>
      <c r="BH156" s="456"/>
      <c r="BI156" s="456"/>
      <c r="BJ156" s="456"/>
      <c r="BK156" s="456"/>
      <c r="BL156" s="456"/>
      <c r="BM156" s="456"/>
      <c r="BN156" s="456"/>
      <c r="BO156" s="456"/>
      <c r="BP156" s="456"/>
      <c r="BQ156" s="456"/>
      <c r="BR156" s="456"/>
      <c r="BS156" s="456"/>
      <c r="BT156" s="456"/>
      <c r="BU156" s="456"/>
      <c r="BZ156" s="456"/>
      <c r="CA156" s="456"/>
      <c r="CB156" s="456"/>
      <c r="CC156" s="456"/>
      <c r="CD156" s="456"/>
      <c r="CE156" s="456"/>
      <c r="CF156" s="456"/>
      <c r="CG156" s="456"/>
      <c r="CH156" s="456"/>
      <c r="CI156" s="456"/>
      <c r="CJ156" s="456"/>
      <c r="CK156" s="456"/>
      <c r="CL156" s="456"/>
      <c r="CM156" s="456"/>
      <c r="CN156" s="456"/>
    </row>
    <row r="157" spans="51:92" ht="13.5" customHeight="1">
      <c r="AY157" s="456"/>
      <c r="AZ157" s="456"/>
      <c r="BA157" s="456"/>
      <c r="BB157" s="456"/>
      <c r="BC157" s="456"/>
      <c r="BD157" s="456"/>
      <c r="BE157" s="456"/>
      <c r="BF157" s="456"/>
      <c r="BG157" s="456"/>
      <c r="BH157" s="456"/>
      <c r="BI157" s="456"/>
      <c r="BJ157" s="456"/>
      <c r="BK157" s="456"/>
      <c r="BL157" s="456"/>
      <c r="BM157" s="456"/>
      <c r="BN157" s="456"/>
      <c r="BO157" s="456"/>
      <c r="BP157" s="456"/>
      <c r="BQ157" s="456"/>
      <c r="BR157" s="456"/>
      <c r="BS157" s="456"/>
      <c r="BT157" s="456"/>
      <c r="BU157" s="456"/>
      <c r="BZ157" s="456"/>
      <c r="CA157" s="456"/>
      <c r="CB157" s="456"/>
      <c r="CC157" s="456"/>
      <c r="CD157" s="456"/>
      <c r="CE157" s="456"/>
      <c r="CF157" s="456"/>
      <c r="CG157" s="456"/>
      <c r="CH157" s="456"/>
      <c r="CI157" s="456"/>
      <c r="CJ157" s="456"/>
      <c r="CK157" s="456"/>
      <c r="CL157" s="456"/>
      <c r="CM157" s="456"/>
      <c r="CN157" s="456"/>
    </row>
    <row r="158" spans="51:92" ht="13.5" customHeight="1">
      <c r="AY158" s="456"/>
      <c r="AZ158" s="456"/>
      <c r="BA158" s="456"/>
      <c r="BB158" s="456"/>
      <c r="BC158" s="456"/>
      <c r="BD158" s="456"/>
      <c r="BE158" s="456"/>
      <c r="BF158" s="456"/>
      <c r="BG158" s="456"/>
      <c r="BH158" s="456"/>
      <c r="BI158" s="456"/>
      <c r="BJ158" s="456"/>
      <c r="BK158" s="456"/>
      <c r="BL158" s="456"/>
      <c r="BM158" s="456"/>
      <c r="BN158" s="456"/>
      <c r="BO158" s="456"/>
      <c r="BP158" s="456"/>
      <c r="BQ158" s="456"/>
      <c r="BR158" s="456"/>
      <c r="BS158" s="456"/>
      <c r="BT158" s="456"/>
      <c r="BU158" s="456"/>
      <c r="BZ158" s="456"/>
      <c r="CA158" s="456"/>
      <c r="CB158" s="456"/>
      <c r="CC158" s="456"/>
      <c r="CD158" s="456"/>
      <c r="CE158" s="456"/>
      <c r="CF158" s="456"/>
      <c r="CG158" s="456"/>
      <c r="CH158" s="456"/>
      <c r="CI158" s="456"/>
      <c r="CJ158" s="456"/>
      <c r="CK158" s="456"/>
      <c r="CL158" s="456"/>
      <c r="CM158" s="456"/>
      <c r="CN158" s="456"/>
    </row>
    <row r="159" spans="51:92" ht="13.5" customHeight="1">
      <c r="AY159" s="456"/>
      <c r="AZ159" s="456"/>
      <c r="BA159" s="456"/>
      <c r="BB159" s="456"/>
      <c r="BC159" s="456"/>
      <c r="BD159" s="456"/>
      <c r="BE159" s="456"/>
      <c r="BF159" s="456"/>
      <c r="BG159" s="456"/>
      <c r="BH159" s="456"/>
      <c r="BI159" s="456"/>
      <c r="BJ159" s="456"/>
      <c r="BK159" s="456"/>
      <c r="BL159" s="456"/>
      <c r="BM159" s="456"/>
      <c r="BN159" s="456"/>
      <c r="BO159" s="456"/>
      <c r="BP159" s="456"/>
      <c r="BQ159" s="456"/>
      <c r="BR159" s="456"/>
      <c r="BS159" s="456"/>
      <c r="BT159" s="456"/>
      <c r="BU159" s="456"/>
      <c r="BZ159" s="456"/>
      <c r="CA159" s="456"/>
      <c r="CB159" s="456"/>
      <c r="CC159" s="456"/>
      <c r="CD159" s="456"/>
      <c r="CE159" s="456"/>
      <c r="CF159" s="456"/>
      <c r="CG159" s="456"/>
      <c r="CH159" s="456"/>
      <c r="CI159" s="456"/>
      <c r="CJ159" s="456"/>
      <c r="CK159" s="456"/>
      <c r="CL159" s="456"/>
      <c r="CM159" s="456"/>
      <c r="CN159" s="456"/>
    </row>
    <row r="160" spans="51:92" ht="13.5" customHeight="1">
      <c r="BC160" s="237"/>
      <c r="BZ160" s="456"/>
      <c r="CA160" s="456"/>
      <c r="CB160" s="456"/>
      <c r="CC160" s="456"/>
      <c r="CD160" s="456"/>
      <c r="CE160" s="456"/>
      <c r="CF160" s="456"/>
      <c r="CG160" s="456"/>
      <c r="CH160" s="456"/>
      <c r="CI160" s="456"/>
      <c r="CJ160" s="456"/>
      <c r="CK160" s="456"/>
      <c r="CL160" s="456"/>
      <c r="CM160" s="456"/>
      <c r="CN160" s="456"/>
    </row>
    <row r="161" spans="55:92" ht="13.5" customHeight="1">
      <c r="BC161" s="237"/>
      <c r="BZ161" s="456"/>
      <c r="CA161" s="456"/>
      <c r="CB161" s="456"/>
      <c r="CC161" s="456"/>
      <c r="CD161" s="456"/>
      <c r="CE161" s="456"/>
      <c r="CF161" s="456"/>
      <c r="CG161" s="456"/>
      <c r="CH161" s="456"/>
      <c r="CI161" s="456"/>
      <c r="CJ161" s="456"/>
      <c r="CK161" s="456"/>
      <c r="CL161" s="456"/>
      <c r="CM161" s="456"/>
      <c r="CN161" s="456"/>
    </row>
    <row r="162" spans="55:92" ht="13.5" customHeight="1">
      <c r="BC162" s="237"/>
      <c r="BZ162" s="456"/>
      <c r="CA162" s="456"/>
      <c r="CB162" s="456"/>
      <c r="CC162" s="456"/>
      <c r="CD162" s="456"/>
      <c r="CE162" s="456"/>
      <c r="CF162" s="456"/>
      <c r="CG162" s="456"/>
      <c r="CH162" s="456"/>
      <c r="CI162" s="456"/>
      <c r="CJ162" s="456"/>
      <c r="CK162" s="456"/>
      <c r="CL162" s="456"/>
      <c r="CM162" s="456"/>
      <c r="CN162" s="456"/>
    </row>
    <row r="163" spans="55:92" ht="13.5" customHeight="1">
      <c r="BC163" s="237"/>
      <c r="BZ163" s="456"/>
      <c r="CA163" s="456"/>
      <c r="CB163" s="456"/>
      <c r="CC163" s="456"/>
      <c r="CD163" s="456"/>
      <c r="CE163" s="456"/>
      <c r="CF163" s="456"/>
      <c r="CG163" s="456"/>
      <c r="CH163" s="456"/>
      <c r="CI163" s="456"/>
      <c r="CJ163" s="456"/>
      <c r="CK163" s="456"/>
      <c r="CL163" s="456"/>
      <c r="CM163" s="456"/>
      <c r="CN163" s="456"/>
    </row>
    <row r="164" spans="55:92" ht="13.5" customHeight="1">
      <c r="BC164" s="237"/>
      <c r="BZ164" s="456"/>
      <c r="CA164" s="456"/>
      <c r="CB164" s="456"/>
      <c r="CC164" s="456"/>
      <c r="CD164" s="456"/>
      <c r="CE164" s="456"/>
      <c r="CF164" s="456"/>
      <c r="CG164" s="456"/>
      <c r="CH164" s="456"/>
      <c r="CI164" s="456"/>
      <c r="CJ164" s="456"/>
      <c r="CK164" s="456"/>
      <c r="CL164" s="456"/>
      <c r="CM164" s="456"/>
      <c r="CN164" s="456"/>
    </row>
    <row r="165" spans="55:92" ht="13.5" customHeight="1">
      <c r="BC165" s="237"/>
      <c r="BZ165" s="456"/>
      <c r="CA165" s="456"/>
      <c r="CB165" s="456"/>
      <c r="CC165" s="456"/>
      <c r="CD165" s="456"/>
      <c r="CE165" s="456"/>
      <c r="CF165" s="456"/>
      <c r="CG165" s="456"/>
      <c r="CH165" s="456"/>
      <c r="CI165" s="456"/>
      <c r="CJ165" s="456"/>
      <c r="CK165" s="456"/>
      <c r="CL165" s="456"/>
      <c r="CM165" s="456"/>
      <c r="CN165" s="456"/>
    </row>
    <row r="166" spans="55:92" ht="13.5" customHeight="1">
      <c r="BC166" s="237"/>
      <c r="BZ166" s="456"/>
      <c r="CA166" s="456"/>
      <c r="CB166" s="456"/>
      <c r="CC166" s="456"/>
      <c r="CD166" s="456"/>
      <c r="CE166" s="456"/>
      <c r="CF166" s="456"/>
      <c r="CG166" s="456"/>
      <c r="CH166" s="456"/>
      <c r="CI166" s="456"/>
      <c r="CJ166" s="456"/>
      <c r="CK166" s="456"/>
      <c r="CL166" s="456"/>
      <c r="CM166" s="456"/>
      <c r="CN166" s="456"/>
    </row>
    <row r="167" spans="55:92" ht="13.5" customHeight="1">
      <c r="BC167" s="237"/>
      <c r="BZ167" s="456"/>
      <c r="CA167" s="456"/>
      <c r="CB167" s="456"/>
      <c r="CC167" s="456"/>
      <c r="CD167" s="456"/>
      <c r="CE167" s="456"/>
      <c r="CF167" s="456"/>
      <c r="CG167" s="456"/>
      <c r="CH167" s="456"/>
      <c r="CI167" s="456"/>
      <c r="CJ167" s="456"/>
      <c r="CK167" s="456"/>
      <c r="CL167" s="456"/>
      <c r="CM167" s="456"/>
      <c r="CN167" s="456"/>
    </row>
    <row r="168" spans="55:92" ht="13.5" customHeight="1">
      <c r="BC168" s="237"/>
      <c r="BZ168" s="456"/>
      <c r="CA168" s="456"/>
      <c r="CB168" s="456"/>
      <c r="CC168" s="456"/>
      <c r="CD168" s="456"/>
      <c r="CE168" s="456"/>
      <c r="CF168" s="456"/>
      <c r="CG168" s="456"/>
      <c r="CH168" s="456"/>
      <c r="CI168" s="456"/>
      <c r="CJ168" s="456"/>
      <c r="CK168" s="456"/>
      <c r="CL168" s="456"/>
      <c r="CM168" s="456"/>
      <c r="CN168" s="456"/>
    </row>
    <row r="169" spans="55:92" ht="13.5" customHeight="1">
      <c r="BC169" s="237"/>
      <c r="BZ169" s="456"/>
      <c r="CA169" s="456"/>
      <c r="CB169" s="456"/>
      <c r="CC169" s="456"/>
      <c r="CD169" s="456"/>
      <c r="CE169" s="456"/>
      <c r="CF169" s="456"/>
      <c r="CG169" s="456"/>
      <c r="CH169" s="456"/>
      <c r="CI169" s="456"/>
      <c r="CJ169" s="456"/>
      <c r="CK169" s="456"/>
      <c r="CL169" s="456"/>
      <c r="CM169" s="456"/>
      <c r="CN169" s="456"/>
    </row>
    <row r="170" spans="55:92" ht="13.5" customHeight="1">
      <c r="BC170" s="237"/>
      <c r="BZ170" s="456"/>
      <c r="CA170" s="456"/>
      <c r="CB170" s="456"/>
      <c r="CC170" s="456"/>
      <c r="CD170" s="456"/>
      <c r="CE170" s="456"/>
      <c r="CF170" s="456"/>
      <c r="CG170" s="456"/>
      <c r="CH170" s="456"/>
      <c r="CI170" s="456"/>
      <c r="CJ170" s="456"/>
      <c r="CK170" s="456"/>
      <c r="CL170" s="456"/>
      <c r="CM170" s="456"/>
      <c r="CN170" s="456"/>
    </row>
    <row r="171" spans="55:92" ht="13.5" customHeight="1">
      <c r="BC171" s="237"/>
      <c r="BZ171" s="456"/>
      <c r="CA171" s="456"/>
      <c r="CB171" s="456"/>
      <c r="CC171" s="456"/>
      <c r="CD171" s="456"/>
      <c r="CE171" s="456"/>
      <c r="CF171" s="456"/>
      <c r="CG171" s="456"/>
      <c r="CH171" s="456"/>
      <c r="CI171" s="456"/>
      <c r="CJ171" s="456"/>
      <c r="CK171" s="456"/>
      <c r="CL171" s="456"/>
      <c r="CM171" s="456"/>
      <c r="CN171" s="456"/>
    </row>
    <row r="172" spans="55:92" ht="13.5" customHeight="1">
      <c r="BC172" s="237"/>
      <c r="BZ172" s="456"/>
      <c r="CA172" s="456"/>
      <c r="CB172" s="456"/>
      <c r="CC172" s="456"/>
      <c r="CD172" s="456"/>
      <c r="CE172" s="456"/>
      <c r="CF172" s="456"/>
      <c r="CG172" s="456"/>
      <c r="CH172" s="456"/>
      <c r="CI172" s="456"/>
      <c r="CJ172" s="456"/>
      <c r="CK172" s="456"/>
      <c r="CL172" s="456"/>
      <c r="CM172" s="456"/>
      <c r="CN172" s="456"/>
    </row>
    <row r="173" spans="55:92" ht="13.5" customHeight="1">
      <c r="BC173" s="237"/>
      <c r="BZ173" s="456"/>
      <c r="CA173" s="456"/>
      <c r="CB173" s="456"/>
      <c r="CC173" s="456"/>
      <c r="CD173" s="456"/>
      <c r="CE173" s="456"/>
      <c r="CF173" s="456"/>
      <c r="CG173" s="456"/>
      <c r="CH173" s="456"/>
      <c r="CI173" s="456"/>
      <c r="CJ173" s="456"/>
      <c r="CK173" s="456"/>
      <c r="CL173" s="456"/>
      <c r="CM173" s="456"/>
      <c r="CN173" s="456"/>
    </row>
    <row r="174" spans="55:92" ht="13.5" customHeight="1">
      <c r="BC174" s="237"/>
      <c r="BZ174" s="456"/>
      <c r="CA174" s="456"/>
      <c r="CB174" s="456"/>
      <c r="CC174" s="456"/>
      <c r="CD174" s="456"/>
      <c r="CE174" s="456"/>
      <c r="CF174" s="456"/>
      <c r="CG174" s="456"/>
      <c r="CH174" s="456"/>
      <c r="CI174" s="456"/>
      <c r="CJ174" s="456"/>
      <c r="CK174" s="456"/>
      <c r="CL174" s="456"/>
      <c r="CM174" s="456"/>
      <c r="CN174" s="456"/>
    </row>
    <row r="175" spans="55:92" ht="13.5" customHeight="1">
      <c r="BC175" s="237"/>
      <c r="BZ175" s="456"/>
      <c r="CA175" s="456"/>
      <c r="CB175" s="456"/>
      <c r="CC175" s="456"/>
      <c r="CD175" s="456"/>
      <c r="CE175" s="456"/>
      <c r="CF175" s="456"/>
      <c r="CG175" s="456"/>
      <c r="CH175" s="456"/>
      <c r="CI175" s="456"/>
      <c r="CJ175" s="456"/>
      <c r="CK175" s="456"/>
      <c r="CL175" s="456"/>
      <c r="CM175" s="456"/>
      <c r="CN175" s="456"/>
    </row>
    <row r="176" spans="55:92" ht="13.5" customHeight="1">
      <c r="BC176" s="237"/>
      <c r="BZ176" s="456"/>
      <c r="CA176" s="456"/>
      <c r="CB176" s="456"/>
      <c r="CC176" s="456"/>
      <c r="CD176" s="456"/>
      <c r="CE176" s="456"/>
      <c r="CF176" s="456"/>
      <c r="CG176" s="456"/>
      <c r="CH176" s="456"/>
      <c r="CI176" s="456"/>
      <c r="CJ176" s="456"/>
      <c r="CK176" s="456"/>
      <c r="CL176" s="456"/>
      <c r="CM176" s="456"/>
      <c r="CN176" s="456"/>
    </row>
    <row r="177" spans="55:92" ht="13.5" customHeight="1">
      <c r="BC177" s="237"/>
      <c r="BZ177" s="456"/>
      <c r="CA177" s="456"/>
      <c r="CB177" s="456"/>
      <c r="CC177" s="456"/>
      <c r="CD177" s="456"/>
      <c r="CE177" s="456"/>
      <c r="CF177" s="456"/>
      <c r="CG177" s="456"/>
      <c r="CH177" s="456"/>
      <c r="CI177" s="456"/>
      <c r="CJ177" s="456"/>
      <c r="CK177" s="456"/>
      <c r="CL177" s="456"/>
      <c r="CM177" s="456"/>
      <c r="CN177" s="456"/>
    </row>
    <row r="178" spans="55:92" ht="13.5" customHeight="1">
      <c r="BC178" s="237"/>
      <c r="BZ178" s="456"/>
      <c r="CA178" s="456"/>
      <c r="CB178" s="456"/>
      <c r="CC178" s="456"/>
      <c r="CD178" s="456"/>
      <c r="CE178" s="456"/>
      <c r="CF178" s="456"/>
      <c r="CG178" s="456"/>
      <c r="CH178" s="456"/>
      <c r="CI178" s="456"/>
      <c r="CJ178" s="456"/>
      <c r="CK178" s="456"/>
      <c r="CL178" s="456"/>
      <c r="CM178" s="456"/>
      <c r="CN178" s="456"/>
    </row>
    <row r="179" spans="55:92" ht="13.5" customHeight="1">
      <c r="BC179" s="237"/>
      <c r="BZ179" s="456"/>
      <c r="CA179" s="456"/>
      <c r="CB179" s="456"/>
      <c r="CC179" s="456"/>
      <c r="CD179" s="456"/>
      <c r="CE179" s="456"/>
      <c r="CF179" s="456"/>
      <c r="CG179" s="456"/>
      <c r="CH179" s="456"/>
      <c r="CI179" s="456"/>
      <c r="CJ179" s="456"/>
      <c r="CK179" s="456"/>
      <c r="CL179" s="456"/>
      <c r="CM179" s="456"/>
      <c r="CN179" s="456"/>
    </row>
    <row r="180" spans="55:92" ht="13.5" customHeight="1">
      <c r="BC180" s="237"/>
      <c r="BZ180" s="456"/>
      <c r="CA180" s="456"/>
      <c r="CB180" s="456"/>
      <c r="CC180" s="456"/>
      <c r="CD180" s="456"/>
      <c r="CE180" s="456"/>
      <c r="CF180" s="456"/>
      <c r="CG180" s="456"/>
      <c r="CH180" s="456"/>
      <c r="CI180" s="456"/>
      <c r="CJ180" s="456"/>
      <c r="CK180" s="456"/>
      <c r="CL180" s="456"/>
      <c r="CM180" s="456"/>
      <c r="CN180" s="456"/>
    </row>
    <row r="181" spans="55:92" ht="13.5" customHeight="1">
      <c r="BC181" s="237"/>
      <c r="BZ181" s="456"/>
      <c r="CA181" s="456"/>
      <c r="CB181" s="456"/>
      <c r="CC181" s="456"/>
      <c r="CD181" s="456"/>
      <c r="CE181" s="456"/>
      <c r="CF181" s="456"/>
      <c r="CG181" s="456"/>
      <c r="CH181" s="456"/>
      <c r="CI181" s="456"/>
      <c r="CJ181" s="456"/>
      <c r="CK181" s="456"/>
      <c r="CL181" s="456"/>
      <c r="CM181" s="456"/>
      <c r="CN181" s="456"/>
    </row>
    <row r="182" spans="55:92" ht="13.5" customHeight="1">
      <c r="BC182" s="237"/>
      <c r="BZ182" s="456"/>
      <c r="CA182" s="456"/>
      <c r="CB182" s="456"/>
      <c r="CC182" s="456"/>
      <c r="CD182" s="456"/>
      <c r="CE182" s="456"/>
      <c r="CF182" s="456"/>
      <c r="CG182" s="456"/>
      <c r="CH182" s="456"/>
      <c r="CI182" s="456"/>
      <c r="CJ182" s="456"/>
      <c r="CK182" s="456"/>
      <c r="CL182" s="456"/>
      <c r="CM182" s="456"/>
      <c r="CN182" s="456"/>
    </row>
    <row r="183" spans="55:92" ht="13.5" customHeight="1">
      <c r="BC183" s="237"/>
      <c r="BZ183" s="456"/>
      <c r="CA183" s="456"/>
      <c r="CB183" s="456"/>
      <c r="CC183" s="456"/>
      <c r="CD183" s="456"/>
      <c r="CE183" s="456"/>
      <c r="CF183" s="456"/>
      <c r="CG183" s="456"/>
      <c r="CH183" s="456"/>
      <c r="CI183" s="456"/>
      <c r="CJ183" s="456"/>
      <c r="CK183" s="456"/>
      <c r="CL183" s="456"/>
      <c r="CM183" s="456"/>
      <c r="CN183" s="456"/>
    </row>
    <row r="184" spans="55:92" ht="13.5" customHeight="1">
      <c r="BC184" s="237"/>
      <c r="BZ184" s="456"/>
      <c r="CA184" s="456"/>
      <c r="CB184" s="456"/>
      <c r="CC184" s="456"/>
      <c r="CD184" s="456"/>
      <c r="CE184" s="456"/>
      <c r="CF184" s="456"/>
      <c r="CG184" s="456"/>
      <c r="CH184" s="456"/>
      <c r="CI184" s="456"/>
      <c r="CJ184" s="456"/>
      <c r="CK184" s="456"/>
      <c r="CL184" s="456"/>
      <c r="CM184" s="456"/>
      <c r="CN184" s="456"/>
    </row>
    <row r="185" spans="55:92" ht="13.5" customHeight="1">
      <c r="BC185" s="237"/>
      <c r="BZ185" s="456"/>
      <c r="CA185" s="456"/>
      <c r="CB185" s="456"/>
      <c r="CC185" s="456"/>
      <c r="CD185" s="456"/>
      <c r="CE185" s="456"/>
      <c r="CF185" s="456"/>
      <c r="CG185" s="456"/>
      <c r="CH185" s="456"/>
      <c r="CI185" s="456"/>
      <c r="CJ185" s="456"/>
      <c r="CK185" s="456"/>
      <c r="CL185" s="456"/>
      <c r="CM185" s="456"/>
      <c r="CN185" s="456"/>
    </row>
    <row r="186" spans="55:92" ht="13.5" customHeight="1">
      <c r="BC186" s="237"/>
      <c r="BZ186" s="456"/>
      <c r="CA186" s="456"/>
      <c r="CB186" s="456"/>
      <c r="CC186" s="456"/>
      <c r="CD186" s="456"/>
      <c r="CE186" s="456"/>
      <c r="CF186" s="456"/>
      <c r="CG186" s="456"/>
      <c r="CH186" s="456"/>
      <c r="CI186" s="456"/>
      <c r="CJ186" s="456"/>
      <c r="CK186" s="456"/>
      <c r="CL186" s="456"/>
      <c r="CM186" s="456"/>
      <c r="CN186" s="456"/>
    </row>
    <row r="187" spans="55:92" ht="13.5" customHeight="1">
      <c r="BC187" s="237"/>
      <c r="BZ187" s="456"/>
      <c r="CA187" s="456"/>
      <c r="CB187" s="456"/>
      <c r="CC187" s="456"/>
      <c r="CD187" s="456"/>
      <c r="CE187" s="456"/>
      <c r="CF187" s="456"/>
      <c r="CG187" s="456"/>
      <c r="CH187" s="456"/>
      <c r="CI187" s="456"/>
      <c r="CJ187" s="456"/>
      <c r="CK187" s="456"/>
      <c r="CL187" s="456"/>
      <c r="CM187" s="456"/>
      <c r="CN187" s="456"/>
    </row>
    <row r="188" spans="55:92" ht="13.5" customHeight="1">
      <c r="BC188" s="237"/>
      <c r="BZ188" s="456"/>
      <c r="CA188" s="456"/>
      <c r="CB188" s="456"/>
      <c r="CC188" s="456"/>
      <c r="CD188" s="456"/>
      <c r="CE188" s="456"/>
      <c r="CF188" s="456"/>
      <c r="CG188" s="456"/>
      <c r="CH188" s="456"/>
      <c r="CI188" s="456"/>
      <c r="CJ188" s="456"/>
      <c r="CK188" s="456"/>
      <c r="CL188" s="456"/>
      <c r="CM188" s="456"/>
      <c r="CN188" s="456"/>
    </row>
    <row r="189" spans="55:92" ht="13.5" customHeight="1">
      <c r="BC189" s="237"/>
      <c r="BZ189" s="456"/>
      <c r="CA189" s="456"/>
      <c r="CB189" s="456"/>
      <c r="CC189" s="456"/>
      <c r="CD189" s="456"/>
      <c r="CE189" s="456"/>
      <c r="CF189" s="456"/>
      <c r="CG189" s="456"/>
      <c r="CH189" s="456"/>
      <c r="CI189" s="456"/>
      <c r="CJ189" s="456"/>
      <c r="CK189" s="456"/>
      <c r="CL189" s="456"/>
      <c r="CM189" s="456"/>
      <c r="CN189" s="456"/>
    </row>
    <row r="190" spans="55:92" ht="13.5" customHeight="1">
      <c r="BC190" s="237"/>
      <c r="BZ190" s="456"/>
      <c r="CA190" s="456"/>
      <c r="CB190" s="456"/>
      <c r="CC190" s="456"/>
      <c r="CD190" s="456"/>
      <c r="CE190" s="456"/>
      <c r="CF190" s="456"/>
      <c r="CG190" s="456"/>
      <c r="CH190" s="456"/>
      <c r="CI190" s="456"/>
      <c r="CJ190" s="456"/>
      <c r="CK190" s="456"/>
      <c r="CL190" s="456"/>
      <c r="CM190" s="456"/>
      <c r="CN190" s="456"/>
    </row>
    <row r="191" spans="55:92" ht="13.5" customHeight="1">
      <c r="BC191" s="237"/>
      <c r="BZ191" s="456"/>
      <c r="CA191" s="456"/>
      <c r="CB191" s="456"/>
      <c r="CC191" s="456"/>
      <c r="CD191" s="456"/>
      <c r="CE191" s="456"/>
      <c r="CF191" s="456"/>
      <c r="CG191" s="456"/>
      <c r="CH191" s="456"/>
      <c r="CI191" s="456"/>
      <c r="CJ191" s="456"/>
      <c r="CK191" s="456"/>
      <c r="CL191" s="456"/>
      <c r="CM191" s="456"/>
      <c r="CN191" s="456"/>
    </row>
    <row r="192" spans="55:92" ht="13.5" customHeight="1">
      <c r="BC192" s="237"/>
      <c r="BZ192" s="456"/>
      <c r="CA192" s="456"/>
      <c r="CB192" s="456"/>
      <c r="CC192" s="456"/>
      <c r="CD192" s="456"/>
      <c r="CE192" s="456"/>
      <c r="CF192" s="456"/>
      <c r="CG192" s="456"/>
      <c r="CH192" s="456"/>
      <c r="CI192" s="456"/>
      <c r="CJ192" s="456"/>
      <c r="CK192" s="456"/>
      <c r="CL192" s="456"/>
      <c r="CM192" s="456"/>
      <c r="CN192" s="456"/>
    </row>
    <row r="193" spans="55:92" ht="13.5" customHeight="1">
      <c r="BC193" s="237"/>
      <c r="BZ193" s="456"/>
      <c r="CA193" s="456"/>
      <c r="CB193" s="456"/>
      <c r="CC193" s="456"/>
      <c r="CD193" s="456"/>
      <c r="CE193" s="456"/>
      <c r="CF193" s="456"/>
      <c r="CG193" s="456"/>
      <c r="CH193" s="456"/>
      <c r="CI193" s="456"/>
      <c r="CJ193" s="456"/>
      <c r="CK193" s="456"/>
      <c r="CL193" s="456"/>
      <c r="CM193" s="456"/>
      <c r="CN193" s="456"/>
    </row>
    <row r="194" spans="55:92" ht="13.5" customHeight="1">
      <c r="BC194" s="237"/>
      <c r="BZ194" s="456"/>
      <c r="CA194" s="456"/>
      <c r="CB194" s="456"/>
      <c r="CC194" s="456"/>
      <c r="CD194" s="456"/>
      <c r="CE194" s="456"/>
      <c r="CF194" s="456"/>
      <c r="CG194" s="456"/>
      <c r="CH194" s="456"/>
      <c r="CI194" s="456"/>
      <c r="CJ194" s="456"/>
      <c r="CK194" s="456"/>
      <c r="CL194" s="456"/>
      <c r="CM194" s="456"/>
      <c r="CN194" s="456"/>
    </row>
    <row r="195" spans="55:92" ht="13.5" customHeight="1">
      <c r="BC195" s="237"/>
      <c r="BZ195" s="456"/>
      <c r="CA195" s="456"/>
      <c r="CB195" s="456"/>
      <c r="CC195" s="456"/>
      <c r="CD195" s="456"/>
      <c r="CE195" s="456"/>
      <c r="CF195" s="456"/>
      <c r="CG195" s="456"/>
      <c r="CH195" s="456"/>
      <c r="CI195" s="456"/>
      <c r="CJ195" s="456"/>
      <c r="CK195" s="456"/>
      <c r="CL195" s="456"/>
      <c r="CM195" s="456"/>
      <c r="CN195" s="456"/>
    </row>
    <row r="196" spans="55:92" ht="13.5" customHeight="1">
      <c r="BC196" s="237"/>
      <c r="BZ196" s="456"/>
      <c r="CA196" s="456"/>
      <c r="CB196" s="456"/>
      <c r="CC196" s="456"/>
      <c r="CD196" s="456"/>
      <c r="CE196" s="456"/>
      <c r="CF196" s="456"/>
      <c r="CG196" s="456"/>
      <c r="CH196" s="456"/>
      <c r="CI196" s="456"/>
      <c r="CJ196" s="456"/>
      <c r="CK196" s="456"/>
      <c r="CL196" s="456"/>
      <c r="CM196" s="456"/>
      <c r="CN196" s="456"/>
    </row>
    <row r="197" spans="55:92" ht="13.5" customHeight="1">
      <c r="BC197" s="237"/>
      <c r="BZ197" s="456"/>
      <c r="CA197" s="456"/>
      <c r="CB197" s="456"/>
      <c r="CC197" s="456"/>
      <c r="CD197" s="456"/>
      <c r="CE197" s="456"/>
      <c r="CF197" s="456"/>
      <c r="CG197" s="456"/>
      <c r="CH197" s="456"/>
      <c r="CI197" s="456"/>
      <c r="CJ197" s="456"/>
      <c r="CK197" s="456"/>
      <c r="CL197" s="456"/>
      <c r="CM197" s="456"/>
      <c r="CN197" s="456"/>
    </row>
    <row r="198" spans="55:92" ht="13.5" customHeight="1">
      <c r="BC198" s="237"/>
      <c r="BZ198" s="456"/>
      <c r="CA198" s="456"/>
      <c r="CB198" s="456"/>
      <c r="CC198" s="456"/>
      <c r="CD198" s="456"/>
      <c r="CE198" s="456"/>
      <c r="CF198" s="456"/>
      <c r="CG198" s="456"/>
      <c r="CH198" s="456"/>
      <c r="CI198" s="456"/>
      <c r="CJ198" s="456"/>
      <c r="CK198" s="456"/>
      <c r="CL198" s="456"/>
      <c r="CM198" s="456"/>
      <c r="CN198" s="456"/>
    </row>
    <row r="199" spans="55:92" ht="13.5" customHeight="1">
      <c r="BC199" s="237"/>
      <c r="BZ199" s="456"/>
      <c r="CA199" s="456"/>
      <c r="CB199" s="456"/>
      <c r="CC199" s="456"/>
      <c r="CD199" s="456"/>
      <c r="CE199" s="456"/>
      <c r="CF199" s="456"/>
      <c r="CG199" s="456"/>
      <c r="CH199" s="456"/>
      <c r="CI199" s="456"/>
      <c r="CJ199" s="456"/>
      <c r="CK199" s="456"/>
      <c r="CL199" s="456"/>
      <c r="CM199" s="456"/>
    </row>
    <row r="200" spans="55:92" ht="13.5" customHeight="1">
      <c r="BC200" s="237"/>
      <c r="BZ200" s="456"/>
      <c r="CA200" s="456"/>
      <c r="CB200" s="456"/>
      <c r="CC200" s="456"/>
      <c r="CD200" s="456"/>
      <c r="CE200" s="456"/>
      <c r="CF200" s="456"/>
      <c r="CG200" s="456"/>
      <c r="CH200" s="456"/>
      <c r="CI200" s="456"/>
      <c r="CJ200" s="456"/>
      <c r="CK200" s="456"/>
      <c r="CL200" s="456"/>
      <c r="CM200" s="456"/>
    </row>
    <row r="201" spans="55:92" ht="13.5" customHeight="1">
      <c r="BC201" s="237"/>
      <c r="BZ201" s="456"/>
      <c r="CA201" s="456"/>
      <c r="CB201" s="456"/>
      <c r="CC201" s="456"/>
      <c r="CD201" s="456"/>
      <c r="CE201" s="456"/>
      <c r="CF201" s="456"/>
      <c r="CG201" s="456"/>
      <c r="CH201" s="456"/>
      <c r="CI201" s="456"/>
      <c r="CJ201" s="456"/>
      <c r="CK201" s="456"/>
      <c r="CL201" s="456"/>
      <c r="CM201" s="456"/>
    </row>
    <row r="202" spans="55:92" ht="13.5" customHeight="1">
      <c r="BC202" s="237"/>
      <c r="BZ202" s="456"/>
      <c r="CA202" s="456"/>
      <c r="CB202" s="456"/>
      <c r="CC202" s="456"/>
      <c r="CD202" s="456"/>
      <c r="CE202" s="456"/>
      <c r="CF202" s="456"/>
      <c r="CG202" s="456"/>
      <c r="CH202" s="456"/>
      <c r="CI202" s="456"/>
      <c r="CJ202" s="456"/>
      <c r="CK202" s="456"/>
      <c r="CL202" s="456"/>
      <c r="CM202" s="456"/>
    </row>
    <row r="203" spans="55:92" ht="13.5" customHeight="1">
      <c r="BC203" s="237"/>
      <c r="BZ203" s="456"/>
      <c r="CA203" s="456"/>
      <c r="CB203" s="456"/>
      <c r="CC203" s="456"/>
      <c r="CD203" s="456"/>
      <c r="CE203" s="456"/>
      <c r="CF203" s="456"/>
      <c r="CG203" s="456"/>
      <c r="CH203" s="456"/>
      <c r="CI203" s="456"/>
      <c r="CJ203" s="456"/>
      <c r="CK203" s="456"/>
      <c r="CL203" s="456"/>
      <c r="CM203" s="456"/>
    </row>
    <row r="204" spans="55:92" ht="13.5" customHeight="1">
      <c r="BC204" s="237"/>
      <c r="BZ204" s="456"/>
      <c r="CA204" s="456"/>
      <c r="CB204" s="456"/>
      <c r="CC204" s="456"/>
      <c r="CD204" s="456"/>
      <c r="CE204" s="456"/>
      <c r="CF204" s="456"/>
      <c r="CG204" s="456"/>
      <c r="CH204" s="456"/>
      <c r="CI204" s="456"/>
      <c r="CJ204" s="456"/>
      <c r="CK204" s="456"/>
      <c r="CL204" s="456"/>
      <c r="CM204" s="456"/>
    </row>
    <row r="205" spans="55:92" ht="13.5" customHeight="1">
      <c r="BC205" s="237"/>
      <c r="BZ205" s="456"/>
      <c r="CA205" s="456"/>
      <c r="CB205" s="456"/>
      <c r="CC205" s="456"/>
      <c r="CD205" s="456"/>
      <c r="CE205" s="456"/>
      <c r="CF205" s="456"/>
      <c r="CG205" s="456"/>
      <c r="CH205" s="456"/>
      <c r="CI205" s="456"/>
      <c r="CJ205" s="456"/>
      <c r="CK205" s="456"/>
      <c r="CL205" s="456"/>
      <c r="CM205" s="456"/>
    </row>
    <row r="206" spans="55:92" ht="13.5" customHeight="1">
      <c r="BC206" s="237"/>
      <c r="BZ206" s="456"/>
      <c r="CA206" s="456"/>
      <c r="CB206" s="456"/>
      <c r="CC206" s="456"/>
      <c r="CD206" s="456"/>
      <c r="CE206" s="456"/>
      <c r="CF206" s="456"/>
      <c r="CG206" s="456"/>
      <c r="CH206" s="456"/>
      <c r="CI206" s="456"/>
      <c r="CJ206" s="456"/>
      <c r="CK206" s="456"/>
      <c r="CL206" s="456"/>
      <c r="CM206" s="456"/>
    </row>
    <row r="207" spans="55:92" ht="13.5" customHeight="1">
      <c r="BC207" s="237"/>
      <c r="BZ207" s="456"/>
      <c r="CA207" s="456"/>
      <c r="CB207" s="456"/>
      <c r="CC207" s="456"/>
      <c r="CD207" s="456"/>
      <c r="CE207" s="456"/>
      <c r="CF207" s="456"/>
      <c r="CG207" s="456"/>
      <c r="CH207" s="456"/>
      <c r="CI207" s="456"/>
      <c r="CJ207" s="456"/>
      <c r="CK207" s="456"/>
      <c r="CL207" s="456"/>
      <c r="CM207" s="456"/>
    </row>
    <row r="208" spans="55:92" ht="13.5" customHeight="1">
      <c r="BC208" s="237"/>
      <c r="BZ208" s="456"/>
      <c r="CA208" s="456"/>
      <c r="CB208" s="456"/>
      <c r="CC208" s="456"/>
      <c r="CD208" s="456"/>
      <c r="CE208" s="456"/>
      <c r="CF208" s="456"/>
      <c r="CG208" s="456"/>
      <c r="CH208" s="456"/>
      <c r="CI208" s="456"/>
      <c r="CJ208" s="456"/>
      <c r="CK208" s="456"/>
      <c r="CL208" s="456"/>
      <c r="CM208" s="456"/>
    </row>
    <row r="209" spans="55:91" ht="13.5" customHeight="1">
      <c r="BC209" s="237"/>
      <c r="BZ209" s="456"/>
      <c r="CA209" s="456"/>
      <c r="CB209" s="456"/>
      <c r="CC209" s="456"/>
      <c r="CD209" s="456"/>
      <c r="CE209" s="456"/>
      <c r="CF209" s="456"/>
      <c r="CG209" s="456"/>
      <c r="CH209" s="456"/>
      <c r="CI209" s="456"/>
      <c r="CJ209" s="456"/>
      <c r="CK209" s="456"/>
      <c r="CL209" s="456"/>
      <c r="CM209" s="456"/>
    </row>
    <row r="210" spans="55:91" ht="13.5" customHeight="1">
      <c r="BC210" s="237"/>
      <c r="BZ210" s="456"/>
      <c r="CA210" s="456"/>
      <c r="CB210" s="456"/>
      <c r="CD210" s="456"/>
      <c r="CE210" s="456"/>
      <c r="CF210" s="456"/>
      <c r="CG210" s="456"/>
      <c r="CH210" s="456"/>
      <c r="CI210" s="456"/>
      <c r="CJ210" s="456"/>
      <c r="CK210" s="456"/>
      <c r="CL210" s="456"/>
      <c r="CM210" s="456"/>
    </row>
    <row r="211" spans="55:91" ht="13.5" customHeight="1">
      <c r="BC211" s="237"/>
      <c r="BZ211" s="456"/>
      <c r="CA211" s="456"/>
      <c r="CB211" s="456"/>
      <c r="CD211" s="456"/>
      <c r="CE211" s="456"/>
      <c r="CF211" s="456"/>
      <c r="CG211" s="456"/>
      <c r="CH211" s="456"/>
      <c r="CI211" s="456"/>
      <c r="CJ211" s="456"/>
      <c r="CK211" s="456"/>
      <c r="CL211" s="456"/>
      <c r="CM211" s="456"/>
    </row>
    <row r="212" spans="55:91" ht="13.5" customHeight="1">
      <c r="BC212" s="237"/>
      <c r="BZ212" s="456"/>
      <c r="CD212" s="456"/>
      <c r="CE212" s="456"/>
      <c r="CF212" s="456"/>
      <c r="CG212" s="456"/>
      <c r="CH212" s="456"/>
      <c r="CI212" s="456"/>
      <c r="CJ212" s="456"/>
      <c r="CK212" s="456"/>
      <c r="CL212" s="456"/>
      <c r="CM212" s="456"/>
    </row>
    <row r="213" spans="55:91" ht="13.5" customHeight="1">
      <c r="BC213" s="237"/>
      <c r="BZ213" s="456"/>
      <c r="CD213" s="456"/>
      <c r="CE213" s="456"/>
      <c r="CF213" s="456"/>
      <c r="CG213" s="456"/>
      <c r="CH213" s="456"/>
      <c r="CI213" s="456"/>
      <c r="CJ213" s="456"/>
      <c r="CK213" s="456"/>
      <c r="CL213" s="456"/>
      <c r="CM213" s="456"/>
    </row>
    <row r="214" spans="55:91" ht="13.5" customHeight="1">
      <c r="BC214" s="237"/>
      <c r="CD214" s="456"/>
      <c r="CE214" s="456"/>
      <c r="CF214" s="456"/>
      <c r="CG214" s="456"/>
      <c r="CH214" s="456"/>
      <c r="CI214" s="456"/>
      <c r="CJ214" s="456"/>
      <c r="CK214" s="456"/>
      <c r="CL214" s="456"/>
      <c r="CM214" s="456"/>
    </row>
    <row r="215" spans="55:91" ht="13.5" customHeight="1">
      <c r="BC215" s="237"/>
      <c r="CD215" s="456"/>
      <c r="CE215" s="456"/>
      <c r="CF215" s="456"/>
      <c r="CG215" s="456"/>
      <c r="CH215" s="456"/>
      <c r="CI215" s="456"/>
      <c r="CJ215" s="456"/>
      <c r="CK215" s="456"/>
      <c r="CL215" s="456"/>
      <c r="CM215" s="456"/>
    </row>
    <row r="216" spans="55:91" ht="13.5" customHeight="1">
      <c r="BC216" s="237"/>
      <c r="CD216" s="456"/>
      <c r="CE216" s="456"/>
      <c r="CF216" s="456"/>
      <c r="CG216" s="456"/>
      <c r="CH216" s="456"/>
      <c r="CI216" s="456"/>
      <c r="CJ216" s="456"/>
      <c r="CK216" s="456"/>
      <c r="CL216" s="456"/>
      <c r="CM216" s="456"/>
    </row>
    <row r="217" spans="55:91" ht="13.5" customHeight="1">
      <c r="BC217" s="237"/>
      <c r="CD217" s="456"/>
      <c r="CE217" s="456"/>
      <c r="CF217" s="456"/>
      <c r="CG217" s="456"/>
      <c r="CH217" s="456"/>
      <c r="CI217" s="456"/>
      <c r="CJ217" s="456"/>
      <c r="CK217" s="456"/>
      <c r="CL217" s="456"/>
      <c r="CM217" s="456"/>
    </row>
    <row r="218" spans="55:91" ht="13.5" customHeight="1">
      <c r="BC218" s="237"/>
      <c r="CD218" s="456"/>
      <c r="CE218" s="456"/>
      <c r="CF218" s="456"/>
      <c r="CG218" s="456"/>
      <c r="CH218" s="456"/>
      <c r="CI218" s="456"/>
      <c r="CJ218" s="456"/>
      <c r="CK218" s="456"/>
      <c r="CL218" s="456"/>
      <c r="CM218" s="456"/>
    </row>
    <row r="219" spans="55:91" ht="13.5" customHeight="1">
      <c r="BC219" s="237"/>
      <c r="CD219" s="456"/>
      <c r="CE219" s="456"/>
      <c r="CF219" s="456"/>
      <c r="CG219" s="456"/>
      <c r="CH219" s="456"/>
      <c r="CI219" s="456"/>
      <c r="CJ219" s="456"/>
      <c r="CK219" s="456"/>
      <c r="CL219" s="456"/>
      <c r="CM219" s="456"/>
    </row>
    <row r="220" spans="55:91" ht="13.5" customHeight="1">
      <c r="BC220" s="237"/>
      <c r="CD220" s="456"/>
      <c r="CE220" s="456"/>
      <c r="CF220" s="456"/>
      <c r="CG220" s="456"/>
      <c r="CH220" s="456"/>
      <c r="CI220" s="456"/>
      <c r="CJ220" s="456"/>
      <c r="CK220" s="456"/>
      <c r="CL220" s="456"/>
      <c r="CM220" s="456"/>
    </row>
    <row r="221" spans="55:91" ht="13.5" customHeight="1">
      <c r="BC221" s="237"/>
      <c r="CD221" s="456"/>
      <c r="CE221" s="456"/>
      <c r="CF221" s="456"/>
      <c r="CG221" s="456"/>
      <c r="CH221" s="456"/>
      <c r="CI221" s="456"/>
      <c r="CJ221" s="456"/>
      <c r="CK221" s="456"/>
      <c r="CL221" s="456"/>
      <c r="CM221" s="456"/>
    </row>
    <row r="222" spans="55:91" ht="13.5" customHeight="1">
      <c r="BC222" s="237"/>
      <c r="CD222" s="456"/>
      <c r="CE222" s="456"/>
      <c r="CF222" s="456"/>
      <c r="CG222" s="456"/>
      <c r="CH222" s="456"/>
      <c r="CI222" s="456"/>
      <c r="CJ222" s="456"/>
      <c r="CK222" s="456"/>
      <c r="CL222" s="456"/>
      <c r="CM222" s="456"/>
    </row>
    <row r="223" spans="55:91" ht="13.5" customHeight="1">
      <c r="BC223" s="237"/>
      <c r="CD223" s="456"/>
      <c r="CE223" s="456"/>
      <c r="CF223" s="456"/>
      <c r="CG223" s="456"/>
      <c r="CH223" s="456"/>
      <c r="CI223" s="456"/>
      <c r="CJ223" s="456"/>
      <c r="CM223" s="456"/>
    </row>
    <row r="224" spans="55:91" ht="13.5" customHeight="1">
      <c r="BC224" s="237"/>
      <c r="CF224" s="456"/>
      <c r="CG224" s="456"/>
      <c r="CH224" s="456"/>
      <c r="CI224" s="456"/>
      <c r="CJ224" s="456"/>
    </row>
    <row r="225" spans="55:88" ht="13.5" customHeight="1">
      <c r="BC225" s="237"/>
      <c r="CF225" s="456"/>
      <c r="CG225" s="456"/>
      <c r="CH225" s="456"/>
      <c r="CI225" s="456"/>
      <c r="CJ225" s="456"/>
    </row>
    <row r="226" spans="55:88" ht="13.5" customHeight="1">
      <c r="BC226" s="237"/>
      <c r="CF226" s="456"/>
      <c r="CG226" s="456"/>
      <c r="CH226" s="456"/>
      <c r="CI226" s="456"/>
      <c r="CJ226" s="456"/>
    </row>
    <row r="227" spans="55:88" ht="13.5" customHeight="1">
      <c r="BC227" s="237"/>
      <c r="CF227" s="456"/>
      <c r="CG227" s="456"/>
      <c r="CH227" s="456"/>
      <c r="CI227" s="456"/>
      <c r="CJ227" s="456"/>
    </row>
    <row r="228" spans="55:88" ht="13.5" customHeight="1">
      <c r="BC228" s="237"/>
      <c r="CF228" s="456"/>
      <c r="CG228" s="456"/>
      <c r="CH228" s="456"/>
      <c r="CI228" s="456"/>
      <c r="CJ228" s="456"/>
    </row>
    <row r="229" spans="55:88" ht="13.5" customHeight="1">
      <c r="BC229" s="237"/>
      <c r="CF229" s="456"/>
      <c r="CG229" s="456"/>
      <c r="CI229" s="456"/>
      <c r="CJ229" s="456"/>
    </row>
    <row r="230" spans="55:88" ht="13.5" customHeight="1">
      <c r="BC230" s="237"/>
      <c r="CG230" s="456"/>
    </row>
    <row r="231" spans="55:88" ht="13.5" customHeight="1">
      <c r="BC231" s="237"/>
      <c r="CG231" s="456"/>
    </row>
    <row r="232" spans="55:88" ht="13.5" customHeight="1">
      <c r="BC232" s="237"/>
      <c r="CG232" s="456"/>
    </row>
    <row r="233" spans="55:88" ht="13.5" customHeight="1">
      <c r="BC233" s="237"/>
    </row>
    <row r="234" spans="55:88" ht="13.5" customHeight="1">
      <c r="BC234" s="237"/>
    </row>
    <row r="235" spans="55:88" ht="13.5" customHeight="1">
      <c r="BC235" s="237"/>
    </row>
    <row r="236" spans="55:88" ht="13.5" customHeight="1">
      <c r="BC236" s="237"/>
    </row>
    <row r="237" spans="55:88" ht="13.5" customHeight="1">
      <c r="BC237" s="237"/>
    </row>
    <row r="238" spans="55:88" ht="13.5" customHeight="1">
      <c r="BC238" s="237"/>
    </row>
    <row r="239" spans="55:88" ht="13.5" customHeight="1">
      <c r="BC239" s="237"/>
    </row>
    <row r="240" spans="55:88" ht="13.5" customHeight="1">
      <c r="BC240" s="237"/>
    </row>
    <row r="241" spans="55:55" ht="13.5" customHeight="1">
      <c r="BC241" s="237"/>
    </row>
    <row r="242" spans="55:55" ht="13.5" customHeight="1">
      <c r="BC242" s="237"/>
    </row>
    <row r="243" spans="55:55" ht="13.5" customHeight="1">
      <c r="BC243" s="237"/>
    </row>
    <row r="244" spans="55:55" ht="13.5" customHeight="1">
      <c r="BC244" s="237"/>
    </row>
    <row r="245" spans="55:55" ht="13.5" customHeight="1">
      <c r="BC245" s="237"/>
    </row>
    <row r="246" spans="55:55" ht="13.5" customHeight="1">
      <c r="BC246" s="237"/>
    </row>
    <row r="247" spans="55:55" ht="13.5" customHeight="1">
      <c r="BC247" s="237"/>
    </row>
    <row r="248" spans="55:55" ht="13.5" customHeight="1">
      <c r="BC248" s="237"/>
    </row>
    <row r="249" spans="55:55" ht="13.5" customHeight="1">
      <c r="BC249" s="237"/>
    </row>
    <row r="250" spans="55:55" ht="13.5" customHeight="1">
      <c r="BC250" s="237"/>
    </row>
    <row r="251" spans="55:55" ht="13.5" customHeight="1">
      <c r="BC251" s="237"/>
    </row>
    <row r="252" spans="55:55" ht="13.5" customHeight="1">
      <c r="BC252" s="237"/>
    </row>
    <row r="253" spans="55:55" ht="13.5" customHeight="1">
      <c r="BC253" s="237"/>
    </row>
    <row r="254" spans="55:55" ht="13.5" customHeight="1">
      <c r="BC254" s="237"/>
    </row>
    <row r="255" spans="55:55" ht="13.5" customHeight="1">
      <c r="BC255" s="237"/>
    </row>
    <row r="256" spans="55:55" ht="13.5" customHeight="1">
      <c r="BC256" s="237"/>
    </row>
    <row r="257" spans="55:55" ht="13.5" customHeight="1">
      <c r="BC257" s="237"/>
    </row>
    <row r="258" spans="55:55" ht="13.5" customHeight="1">
      <c r="BC258" s="237"/>
    </row>
    <row r="259" spans="55:55" ht="13.5" customHeight="1">
      <c r="BC259" s="237"/>
    </row>
    <row r="260" spans="55:55" ht="13.5" customHeight="1">
      <c r="BC260" s="237"/>
    </row>
    <row r="261" spans="55:55" ht="13.5" customHeight="1">
      <c r="BC261" s="237"/>
    </row>
    <row r="262" spans="55:55" ht="13.5" customHeight="1">
      <c r="BC262" s="237"/>
    </row>
    <row r="263" spans="55:55" ht="13.5" customHeight="1">
      <c r="BC263" s="237"/>
    </row>
    <row r="264" spans="55:55" ht="13.5" customHeight="1">
      <c r="BC264" s="237"/>
    </row>
    <row r="265" spans="55:55" ht="13.5" customHeight="1">
      <c r="BC265" s="237"/>
    </row>
    <row r="266" spans="55:55" ht="13.5" customHeight="1">
      <c r="BC266" s="237"/>
    </row>
    <row r="267" spans="55:55" ht="13.5" customHeight="1">
      <c r="BC267" s="237"/>
    </row>
    <row r="268" spans="55:55" ht="13.5" customHeight="1">
      <c r="BC268" s="237"/>
    </row>
    <row r="269" spans="55:55" ht="13.5" customHeight="1">
      <c r="BC269" s="237"/>
    </row>
    <row r="270" spans="55:55" ht="13.5" customHeight="1">
      <c r="BC270" s="237"/>
    </row>
    <row r="271" spans="55:55" ht="13.5" customHeight="1">
      <c r="BC271" s="237"/>
    </row>
    <row r="272" spans="55:55" ht="13.5" customHeight="1">
      <c r="BC272" s="237"/>
    </row>
    <row r="273" spans="55:55" ht="13.5" customHeight="1">
      <c r="BC273" s="237"/>
    </row>
    <row r="274" spans="55:55" ht="13.5" customHeight="1">
      <c r="BC274" s="237"/>
    </row>
    <row r="275" spans="55:55" ht="13.5" customHeight="1">
      <c r="BC275" s="237"/>
    </row>
    <row r="276" spans="55:55" ht="13.5" customHeight="1">
      <c r="BC276" s="237"/>
    </row>
    <row r="277" spans="55:55" ht="13.5" customHeight="1">
      <c r="BC277" s="237"/>
    </row>
    <row r="278" spans="55:55" ht="13.5" customHeight="1">
      <c r="BC278" s="237"/>
    </row>
    <row r="279" spans="55:55" ht="13.5" customHeight="1">
      <c r="BC279" s="237"/>
    </row>
    <row r="280" spans="55:55" ht="13.5" customHeight="1">
      <c r="BC280" s="237"/>
    </row>
    <row r="281" spans="55:55" ht="13.5" customHeight="1">
      <c r="BC281" s="237"/>
    </row>
    <row r="282" spans="55:55" ht="13.5" customHeight="1">
      <c r="BC282" s="237"/>
    </row>
    <row r="283" spans="55:55" ht="13.5" customHeight="1">
      <c r="BC283" s="237"/>
    </row>
    <row r="284" spans="55:55" ht="13.5" customHeight="1">
      <c r="BC284" s="237"/>
    </row>
    <row r="285" spans="55:55" ht="13.5" customHeight="1">
      <c r="BC285" s="237"/>
    </row>
    <row r="286" spans="55:55" ht="13.5" customHeight="1">
      <c r="BC286" s="237"/>
    </row>
    <row r="287" spans="55:55" ht="13.5" customHeight="1">
      <c r="BC287" s="237"/>
    </row>
    <row r="288" spans="55:55" ht="13.5" customHeight="1">
      <c r="BC288" s="237"/>
    </row>
    <row r="289" spans="55:55" ht="13.5" customHeight="1">
      <c r="BC289" s="237"/>
    </row>
    <row r="290" spans="55:55" ht="13.5" customHeight="1">
      <c r="BC290" s="237"/>
    </row>
    <row r="291" spans="55:55" ht="13.5" customHeight="1">
      <c r="BC291" s="237"/>
    </row>
    <row r="292" spans="55:55" ht="13.5" customHeight="1">
      <c r="BC292" s="237"/>
    </row>
    <row r="293" spans="55:55" ht="13.5" customHeight="1"/>
    <row r="294" spans="55:55" ht="13.5" customHeight="1"/>
    <row r="295" spans="55:55" ht="13.5" customHeight="1"/>
    <row r="296" spans="55:55" ht="13.5" customHeight="1"/>
    <row r="297" spans="55:55" ht="13.5" customHeight="1"/>
    <row r="298" spans="55:55" ht="13.5" customHeight="1"/>
    <row r="299" spans="55:55" ht="13.5" customHeight="1"/>
    <row r="300" spans="55:55" ht="13.5" customHeight="1"/>
    <row r="301" spans="55:55" ht="13.5" customHeight="1"/>
    <row r="302" spans="55:55" ht="13.5" customHeight="1"/>
    <row r="303" spans="55:55" ht="13.5" customHeight="1"/>
    <row r="304" spans="55:55"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sheetData>
  <mergeCells count="308">
    <mergeCell ref="B10:F12"/>
    <mergeCell ref="J38:L39"/>
    <mergeCell ref="M38:O39"/>
    <mergeCell ref="P38:R39"/>
    <mergeCell ref="V37:X37"/>
    <mergeCell ref="Y37:Z37"/>
    <mergeCell ref="AC37:AE37"/>
    <mergeCell ref="B33:B34"/>
    <mergeCell ref="C33:F34"/>
    <mergeCell ref="G33:I34"/>
    <mergeCell ref="J33:L34"/>
    <mergeCell ref="M33:O34"/>
    <mergeCell ref="P33:R34"/>
    <mergeCell ref="P31:R32"/>
    <mergeCell ref="S33:U34"/>
    <mergeCell ref="V33:X34"/>
    <mergeCell ref="R10:V12"/>
    <mergeCell ref="P29:R30"/>
    <mergeCell ref="S31:U32"/>
    <mergeCell ref="V31:X32"/>
    <mergeCell ref="Y31:Z32"/>
    <mergeCell ref="B25:B26"/>
    <mergeCell ref="C25:F26"/>
    <mergeCell ref="G25:I26"/>
    <mergeCell ref="W7:AH9"/>
    <mergeCell ref="AL64:AQ65"/>
    <mergeCell ref="W10:AH12"/>
    <mergeCell ref="B3:H4"/>
    <mergeCell ref="L2:AG5"/>
    <mergeCell ref="B44:F45"/>
    <mergeCell ref="G44:I45"/>
    <mergeCell ref="J44:L45"/>
    <mergeCell ref="M44:O45"/>
    <mergeCell ref="P44:R45"/>
    <mergeCell ref="B7:F9"/>
    <mergeCell ref="AL50:AQ51"/>
    <mergeCell ref="AL37:AQ38"/>
    <mergeCell ref="AL34:AQ36"/>
    <mergeCell ref="M58:O59"/>
    <mergeCell ref="P58:R59"/>
    <mergeCell ref="AC62:AE63"/>
    <mergeCell ref="AF62:AH63"/>
    <mergeCell ref="B62:F63"/>
    <mergeCell ref="G62:I63"/>
    <mergeCell ref="AC38:AE39"/>
    <mergeCell ref="B38:B39"/>
    <mergeCell ref="C38:F39"/>
    <mergeCell ref="B58:F59"/>
    <mergeCell ref="G58:I59"/>
    <mergeCell ref="J58:L59"/>
    <mergeCell ref="AL66:AQ70"/>
    <mergeCell ref="AL45:AQ49"/>
    <mergeCell ref="AL19:AQ20"/>
    <mergeCell ref="AL21:AQ33"/>
    <mergeCell ref="AL52:AQ56"/>
    <mergeCell ref="AL57:AQ58"/>
    <mergeCell ref="AL59:AQ63"/>
    <mergeCell ref="J42:L43"/>
    <mergeCell ref="M42:O43"/>
    <mergeCell ref="G38:I39"/>
    <mergeCell ref="Y42:Z43"/>
    <mergeCell ref="AA42:AB43"/>
    <mergeCell ref="V42:X43"/>
    <mergeCell ref="G42:I43"/>
    <mergeCell ref="Y58:AB59"/>
    <mergeCell ref="AF60:AH61"/>
    <mergeCell ref="AF54:AH55"/>
    <mergeCell ref="G66:L66"/>
    <mergeCell ref="S44:U45"/>
    <mergeCell ref="V44:X45"/>
    <mergeCell ref="P42:R43"/>
    <mergeCell ref="S42:U43"/>
    <mergeCell ref="C41:F41"/>
    <mergeCell ref="G41:I41"/>
    <mergeCell ref="J41:L41"/>
    <mergeCell ref="M41:O41"/>
    <mergeCell ref="P41:R41"/>
    <mergeCell ref="S41:U41"/>
    <mergeCell ref="C40:F40"/>
    <mergeCell ref="G40:I40"/>
    <mergeCell ref="J40:L40"/>
    <mergeCell ref="M40:O40"/>
    <mergeCell ref="P40:R40"/>
    <mergeCell ref="S40:U40"/>
    <mergeCell ref="AL78:AQ79"/>
    <mergeCell ref="AL80:AQ84"/>
    <mergeCell ref="AL7:AQ8"/>
    <mergeCell ref="AL14:AQ15"/>
    <mergeCell ref="AL16:AQ18"/>
    <mergeCell ref="AL39:AQ40"/>
    <mergeCell ref="AL41:AQ42"/>
    <mergeCell ref="AL43:AQ44"/>
    <mergeCell ref="AC46:AH47"/>
    <mergeCell ref="AC42:AE43"/>
    <mergeCell ref="AF42:AH43"/>
    <mergeCell ref="AC58:AE59"/>
    <mergeCell ref="AF58:AH59"/>
    <mergeCell ref="AL71:AQ72"/>
    <mergeCell ref="AL73:AQ77"/>
    <mergeCell ref="AF41:AH41"/>
    <mergeCell ref="B78:AH84"/>
    <mergeCell ref="B60:F61"/>
    <mergeCell ref="G60:I61"/>
    <mergeCell ref="J60:L61"/>
    <mergeCell ref="M60:O61"/>
    <mergeCell ref="P60:R61"/>
    <mergeCell ref="Y60:AB61"/>
    <mergeCell ref="AC60:AE61"/>
    <mergeCell ref="G7:Q9"/>
    <mergeCell ref="G10:Q12"/>
    <mergeCell ref="R7:V9"/>
    <mergeCell ref="AC56:AE57"/>
    <mergeCell ref="AF56:AH57"/>
    <mergeCell ref="AC53:AE53"/>
    <mergeCell ref="V41:X41"/>
    <mergeCell ref="V40:X40"/>
    <mergeCell ref="B46:O47"/>
    <mergeCell ref="P46:R47"/>
    <mergeCell ref="G53:I53"/>
    <mergeCell ref="S46:X47"/>
    <mergeCell ref="B56:F57"/>
    <mergeCell ref="B42:B43"/>
    <mergeCell ref="C42:F43"/>
    <mergeCell ref="AC40:AE40"/>
    <mergeCell ref="AF40:AH40"/>
    <mergeCell ref="AC35:AE36"/>
    <mergeCell ref="AF44:AH45"/>
    <mergeCell ref="Y44:AB47"/>
    <mergeCell ref="AC44:AE45"/>
    <mergeCell ref="Y41:Z41"/>
    <mergeCell ref="AA41:AB41"/>
    <mergeCell ref="AC41:AE41"/>
    <mergeCell ref="B76:B77"/>
    <mergeCell ref="C76:F77"/>
    <mergeCell ref="G76:I77"/>
    <mergeCell ref="J76:L77"/>
    <mergeCell ref="M76:O77"/>
    <mergeCell ref="P76:R77"/>
    <mergeCell ref="Y76:Z77"/>
    <mergeCell ref="J62:L63"/>
    <mergeCell ref="M62:O63"/>
    <mergeCell ref="P62:R63"/>
    <mergeCell ref="Y62:AB63"/>
    <mergeCell ref="Y72:Z73"/>
    <mergeCell ref="M66:R66"/>
    <mergeCell ref="AA66:AB67"/>
    <mergeCell ref="G67:I67"/>
    <mergeCell ref="J67:L67"/>
    <mergeCell ref="M67:O67"/>
    <mergeCell ref="P67:R67"/>
    <mergeCell ref="Y66:Z67"/>
    <mergeCell ref="AA76:AB77"/>
    <mergeCell ref="B74:B75"/>
    <mergeCell ref="C74:F75"/>
    <mergeCell ref="G74:I75"/>
    <mergeCell ref="J74:L75"/>
    <mergeCell ref="M74:O75"/>
    <mergeCell ref="Y68:Z71"/>
    <mergeCell ref="B54:F55"/>
    <mergeCell ref="G54:I55"/>
    <mergeCell ref="J54:L55"/>
    <mergeCell ref="M54:O55"/>
    <mergeCell ref="P54:R55"/>
    <mergeCell ref="Y54:AB55"/>
    <mergeCell ref="AC54:AE55"/>
    <mergeCell ref="C72:F73"/>
    <mergeCell ref="P56:R57"/>
    <mergeCell ref="G72:I73"/>
    <mergeCell ref="J72:L73"/>
    <mergeCell ref="M72:O73"/>
    <mergeCell ref="P72:R73"/>
    <mergeCell ref="B70:B71"/>
    <mergeCell ref="C70:F71"/>
    <mergeCell ref="G70:I71"/>
    <mergeCell ref="J70:L71"/>
    <mergeCell ref="M70:O71"/>
    <mergeCell ref="P70:R71"/>
    <mergeCell ref="Y65:AB65"/>
    <mergeCell ref="Y56:AB57"/>
    <mergeCell ref="B66:F67"/>
    <mergeCell ref="B51:F53"/>
    <mergeCell ref="G51:R51"/>
    <mergeCell ref="Y51:AB53"/>
    <mergeCell ref="AC51:AH51"/>
    <mergeCell ref="G52:L52"/>
    <mergeCell ref="M52:R52"/>
    <mergeCell ref="AC52:AH52"/>
    <mergeCell ref="AF53:AH53"/>
    <mergeCell ref="P74:R75"/>
    <mergeCell ref="Y74:Z75"/>
    <mergeCell ref="AA68:AB75"/>
    <mergeCell ref="B68:B69"/>
    <mergeCell ref="C68:F69"/>
    <mergeCell ref="G68:I69"/>
    <mergeCell ref="J68:L69"/>
    <mergeCell ref="M68:O69"/>
    <mergeCell ref="P68:R69"/>
    <mergeCell ref="B72:B73"/>
    <mergeCell ref="J53:L53"/>
    <mergeCell ref="M53:O53"/>
    <mergeCell ref="P53:R53"/>
    <mergeCell ref="G56:I57"/>
    <mergeCell ref="J56:L57"/>
    <mergeCell ref="M56:O57"/>
    <mergeCell ref="Y40:Z40"/>
    <mergeCell ref="AA40:AB40"/>
    <mergeCell ref="S38:U39"/>
    <mergeCell ref="V38:X39"/>
    <mergeCell ref="Y38:Z39"/>
    <mergeCell ref="C37:F37"/>
    <mergeCell ref="G37:I37"/>
    <mergeCell ref="J37:L37"/>
    <mergeCell ref="M37:O37"/>
    <mergeCell ref="P37:R37"/>
    <mergeCell ref="S37:U37"/>
    <mergeCell ref="B35:B36"/>
    <mergeCell ref="C35:F36"/>
    <mergeCell ref="G35:I36"/>
    <mergeCell ref="J35:L36"/>
    <mergeCell ref="M35:O36"/>
    <mergeCell ref="P35:R36"/>
    <mergeCell ref="S35:U36"/>
    <mergeCell ref="V35:X36"/>
    <mergeCell ref="Y35:Z36"/>
    <mergeCell ref="B31:B32"/>
    <mergeCell ref="C31:F32"/>
    <mergeCell ref="G31:I32"/>
    <mergeCell ref="J31:L32"/>
    <mergeCell ref="M31:O32"/>
    <mergeCell ref="V29:X30"/>
    <mergeCell ref="Y29:Z30"/>
    <mergeCell ref="AC29:AE30"/>
    <mergeCell ref="AF29:AH30"/>
    <mergeCell ref="AC31:AE32"/>
    <mergeCell ref="B29:B30"/>
    <mergeCell ref="C29:F30"/>
    <mergeCell ref="G29:I30"/>
    <mergeCell ref="J29:L30"/>
    <mergeCell ref="M29:O30"/>
    <mergeCell ref="J25:L26"/>
    <mergeCell ref="M25:O26"/>
    <mergeCell ref="P25:R26"/>
    <mergeCell ref="AC27:AE28"/>
    <mergeCell ref="AC25:AE26"/>
    <mergeCell ref="S29:U30"/>
    <mergeCell ref="B23:B24"/>
    <mergeCell ref="C23:F24"/>
    <mergeCell ref="G23:I24"/>
    <mergeCell ref="J23:L24"/>
    <mergeCell ref="M23:O24"/>
    <mergeCell ref="P23:R24"/>
    <mergeCell ref="Y25:Z26"/>
    <mergeCell ref="B27:B28"/>
    <mergeCell ref="C27:F28"/>
    <mergeCell ref="G27:I28"/>
    <mergeCell ref="J27:L28"/>
    <mergeCell ref="M27:O28"/>
    <mergeCell ref="P27:R28"/>
    <mergeCell ref="S27:U28"/>
    <mergeCell ref="V27:X28"/>
    <mergeCell ref="Y27:Z28"/>
    <mergeCell ref="B21:B22"/>
    <mergeCell ref="C21:F22"/>
    <mergeCell ref="G21:I22"/>
    <mergeCell ref="J21:L22"/>
    <mergeCell ref="M21:O22"/>
    <mergeCell ref="P21:R22"/>
    <mergeCell ref="S19:U20"/>
    <mergeCell ref="V19:X20"/>
    <mergeCell ref="Y16:AB17"/>
    <mergeCell ref="Y19:AB20"/>
    <mergeCell ref="Y18:Z18"/>
    <mergeCell ref="AA18:AB18"/>
    <mergeCell ref="B14:AH15"/>
    <mergeCell ref="B16:F20"/>
    <mergeCell ref="G16:X17"/>
    <mergeCell ref="AC16:AH17"/>
    <mergeCell ref="AC19:AE20"/>
    <mergeCell ref="AF19:AH20"/>
    <mergeCell ref="G19:I20"/>
    <mergeCell ref="J19:L20"/>
    <mergeCell ref="M19:O20"/>
    <mergeCell ref="P19:R20"/>
    <mergeCell ref="G18:L18"/>
    <mergeCell ref="M18:R18"/>
    <mergeCell ref="S18:X18"/>
    <mergeCell ref="AC18:AH18"/>
    <mergeCell ref="AF21:AH22"/>
    <mergeCell ref="S23:U24"/>
    <mergeCell ref="V23:X24"/>
    <mergeCell ref="AC23:AE24"/>
    <mergeCell ref="AF23:AH24"/>
    <mergeCell ref="S21:U22"/>
    <mergeCell ref="V21:X22"/>
    <mergeCell ref="AF25:AH26"/>
    <mergeCell ref="Y21:Z24"/>
    <mergeCell ref="AA21:AB39"/>
    <mergeCell ref="AF38:AH39"/>
    <mergeCell ref="AC21:AE22"/>
    <mergeCell ref="S25:U26"/>
    <mergeCell ref="V25:X26"/>
    <mergeCell ref="Y33:Z34"/>
    <mergeCell ref="AC33:AE34"/>
    <mergeCell ref="AF33:AH34"/>
    <mergeCell ref="AF37:AH37"/>
    <mergeCell ref="AF27:AH28"/>
    <mergeCell ref="AF31:AH32"/>
    <mergeCell ref="AF35:AH36"/>
  </mergeCells>
  <phoneticPr fontId="2"/>
  <pageMargins left="0.70866141732283472" right="0.31496062992125984" top="0.39370078740157483" bottom="0.35433070866141736" header="0.31496062992125984" footer="0"/>
  <pageSetup paperSize="9" scale="45" orientation="portrait" r:id="rId1"/>
  <headerFooter>
    <oddFooter>&amp;L&amp;6 2024年4月版</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B9ECF-39BA-4F11-BC97-7B9A5370A1D7}">
  <sheetPr>
    <tabColor rgb="FFFF0000"/>
    <pageSetUpPr fitToPage="1"/>
  </sheetPr>
  <dimension ref="A1:BC897"/>
  <sheetViews>
    <sheetView tabSelected="1" view="pageBreakPreview" zoomScale="80" zoomScaleNormal="85" zoomScaleSheetLayoutView="80" zoomScalePageLayoutView="70" workbookViewId="0">
      <selection activeCell="Q34" sqref="A1:XFD1048576"/>
    </sheetView>
  </sheetViews>
  <sheetFormatPr defaultColWidth="12.6640625" defaultRowHeight="15" customHeight="1"/>
  <cols>
    <col min="1" max="12" width="3.77734375" style="237" customWidth="1"/>
    <col min="13" max="17" width="3.88671875" style="237" customWidth="1"/>
    <col min="18" max="18" width="3.88671875" style="458" customWidth="1"/>
    <col min="19" max="19" width="3.88671875" style="237" customWidth="1"/>
    <col min="20" max="55" width="3.77734375" style="237" customWidth="1"/>
    <col min="56" max="64" width="3.6640625" style="237" customWidth="1"/>
    <col min="65" max="16384" width="12.6640625" style="237"/>
  </cols>
  <sheetData>
    <row r="1" spans="1:55" ht="12.75" customHeight="1" thickBot="1">
      <c r="R1" s="237"/>
    </row>
    <row r="2" spans="1:55" ht="18.75" customHeight="1">
      <c r="C2" s="456"/>
      <c r="D2" s="522"/>
      <c r="E2" s="522"/>
      <c r="F2" s="523"/>
      <c r="G2" s="2074" t="s">
        <v>635</v>
      </c>
      <c r="H2" s="2075"/>
      <c r="I2" s="2075"/>
      <c r="J2" s="2075"/>
      <c r="K2" s="2075"/>
      <c r="L2" s="2075"/>
      <c r="M2" s="2075"/>
      <c r="N2" s="2075"/>
      <c r="O2" s="2075"/>
      <c r="P2" s="2075"/>
      <c r="Q2" s="2075"/>
      <c r="R2" s="2075"/>
      <c r="S2" s="2075"/>
      <c r="T2" s="2076"/>
      <c r="W2" s="2083" t="s">
        <v>561</v>
      </c>
      <c r="X2" s="2084"/>
      <c r="Y2" s="2084"/>
      <c r="Z2" s="2084"/>
      <c r="AA2" s="2089"/>
      <c r="AB2" s="2089"/>
      <c r="AC2" s="2089"/>
      <c r="AD2" s="2089"/>
      <c r="AE2" s="2089"/>
      <c r="AF2" s="2089"/>
      <c r="AG2" s="2089"/>
      <c r="AH2" s="2089"/>
      <c r="AI2" s="2089"/>
      <c r="AJ2" s="2089"/>
      <c r="AK2" s="2090"/>
      <c r="AL2" s="2083" t="s">
        <v>560</v>
      </c>
      <c r="AM2" s="2084"/>
      <c r="AN2" s="2084"/>
      <c r="AO2" s="2084"/>
      <c r="AP2" s="2089"/>
      <c r="AQ2" s="2089"/>
      <c r="AR2" s="2089"/>
      <c r="AS2" s="2089"/>
      <c r="AT2" s="2089"/>
      <c r="AU2" s="2089"/>
      <c r="AV2" s="2089"/>
      <c r="AW2" s="2089"/>
      <c r="AX2" s="2089"/>
      <c r="AY2" s="2090"/>
      <c r="AZ2" s="500"/>
      <c r="BA2" s="500"/>
      <c r="BB2" s="500"/>
      <c r="BC2" s="500"/>
    </row>
    <row r="3" spans="1:55" ht="18.75" customHeight="1">
      <c r="C3" s="522"/>
      <c r="D3" s="522"/>
      <c r="E3" s="522"/>
      <c r="F3" s="523"/>
      <c r="G3" s="2077"/>
      <c r="H3" s="2078"/>
      <c r="I3" s="2078"/>
      <c r="J3" s="2078"/>
      <c r="K3" s="2078"/>
      <c r="L3" s="2078"/>
      <c r="M3" s="2078"/>
      <c r="N3" s="2078"/>
      <c r="O3" s="2078"/>
      <c r="P3" s="2078"/>
      <c r="Q3" s="2078"/>
      <c r="R3" s="2078"/>
      <c r="S3" s="2078"/>
      <c r="T3" s="2079"/>
      <c r="W3" s="2085"/>
      <c r="X3" s="2086"/>
      <c r="Y3" s="2086"/>
      <c r="Z3" s="2086"/>
      <c r="AA3" s="2091"/>
      <c r="AB3" s="2091"/>
      <c r="AC3" s="2091"/>
      <c r="AD3" s="2091"/>
      <c r="AE3" s="2091"/>
      <c r="AF3" s="2091"/>
      <c r="AG3" s="2091"/>
      <c r="AH3" s="2091"/>
      <c r="AI3" s="2091"/>
      <c r="AJ3" s="2091"/>
      <c r="AK3" s="2092"/>
      <c r="AL3" s="2085"/>
      <c r="AM3" s="2086"/>
      <c r="AN3" s="2086"/>
      <c r="AO3" s="2086"/>
      <c r="AP3" s="2091"/>
      <c r="AQ3" s="2091"/>
      <c r="AR3" s="2091"/>
      <c r="AS3" s="2091"/>
      <c r="AT3" s="2091"/>
      <c r="AU3" s="2091"/>
      <c r="AV3" s="2091"/>
      <c r="AW3" s="2091"/>
      <c r="AX3" s="2091"/>
      <c r="AY3" s="2092"/>
      <c r="AZ3" s="500"/>
      <c r="BA3" s="500"/>
      <c r="BB3" s="500"/>
      <c r="BC3" s="500"/>
    </row>
    <row r="4" spans="1:55" ht="18.75" customHeight="1" thickBot="1">
      <c r="B4" s="456"/>
      <c r="C4" s="522"/>
      <c r="D4" s="522"/>
      <c r="E4" s="522"/>
      <c r="F4" s="522"/>
      <c r="G4" s="2080"/>
      <c r="H4" s="2081"/>
      <c r="I4" s="2081"/>
      <c r="J4" s="2081"/>
      <c r="K4" s="2081"/>
      <c r="L4" s="2081"/>
      <c r="M4" s="2081"/>
      <c r="N4" s="2081"/>
      <c r="O4" s="2081"/>
      <c r="P4" s="2081"/>
      <c r="Q4" s="2081"/>
      <c r="R4" s="2081"/>
      <c r="S4" s="2081"/>
      <c r="T4" s="2082"/>
      <c r="W4" s="2087"/>
      <c r="X4" s="2088"/>
      <c r="Y4" s="2088"/>
      <c r="Z4" s="2088"/>
      <c r="AA4" s="2093"/>
      <c r="AB4" s="2093"/>
      <c r="AC4" s="2093"/>
      <c r="AD4" s="2093"/>
      <c r="AE4" s="2093"/>
      <c r="AF4" s="2093"/>
      <c r="AG4" s="2093"/>
      <c r="AH4" s="2093"/>
      <c r="AI4" s="2093"/>
      <c r="AJ4" s="2093"/>
      <c r="AK4" s="2094"/>
      <c r="AL4" s="2087"/>
      <c r="AM4" s="2088"/>
      <c r="AN4" s="2088"/>
      <c r="AO4" s="2088"/>
      <c r="AP4" s="2093"/>
      <c r="AQ4" s="2093"/>
      <c r="AR4" s="2093"/>
      <c r="AS4" s="2093"/>
      <c r="AT4" s="2093"/>
      <c r="AU4" s="2093"/>
      <c r="AV4" s="2093"/>
      <c r="AW4" s="2093"/>
      <c r="AX4" s="2093"/>
      <c r="AY4" s="2094"/>
      <c r="AZ4" s="500"/>
      <c r="BA4" s="500"/>
      <c r="BB4" s="500"/>
      <c r="BC4" s="500"/>
    </row>
    <row r="5" spans="1:55" ht="18.75" customHeight="1" thickBot="1">
      <c r="B5" s="456"/>
      <c r="C5" s="522"/>
      <c r="D5" s="522"/>
      <c r="E5" s="522"/>
      <c r="F5" s="522"/>
      <c r="G5" s="521"/>
      <c r="H5" s="521"/>
      <c r="I5" s="521"/>
      <c r="J5" s="521"/>
      <c r="K5" s="521"/>
      <c r="L5" s="521"/>
      <c r="M5" s="521"/>
      <c r="N5" s="521"/>
      <c r="O5" s="521"/>
      <c r="P5" s="521"/>
      <c r="Q5" s="521"/>
      <c r="R5" s="521"/>
      <c r="S5" s="521"/>
      <c r="T5" s="521"/>
      <c r="W5" s="520"/>
      <c r="X5" s="520"/>
      <c r="Y5" s="520"/>
      <c r="Z5" s="520"/>
      <c r="AA5" s="520"/>
      <c r="AB5" s="520"/>
      <c r="AC5" s="520"/>
      <c r="AD5" s="520"/>
      <c r="AE5" s="520"/>
      <c r="AF5" s="520"/>
      <c r="AG5" s="520"/>
      <c r="AH5" s="520"/>
      <c r="AI5" s="520"/>
      <c r="AJ5" s="520"/>
      <c r="AK5" s="520"/>
      <c r="AL5" s="508"/>
      <c r="AM5" s="508"/>
      <c r="AN5" s="508"/>
      <c r="AO5" s="508"/>
      <c r="AP5" s="508"/>
      <c r="AQ5" s="508"/>
      <c r="AR5" s="508"/>
      <c r="AS5" s="508"/>
      <c r="AT5" s="508"/>
      <c r="AU5" s="508"/>
      <c r="AV5" s="508"/>
      <c r="AW5" s="508"/>
      <c r="AX5" s="508"/>
      <c r="AY5" s="508"/>
      <c r="AZ5" s="500"/>
      <c r="BA5" s="500"/>
      <c r="BB5" s="500"/>
      <c r="BC5" s="500"/>
    </row>
    <row r="6" spans="1:55" ht="18.75" customHeight="1" thickBot="1">
      <c r="A6" s="486"/>
      <c r="B6" s="1963"/>
      <c r="C6" s="1964"/>
      <c r="D6" s="1964"/>
      <c r="E6" s="1964"/>
      <c r="F6" s="1965"/>
      <c r="G6" s="2063" t="s">
        <v>497</v>
      </c>
      <c r="H6" s="1818"/>
      <c r="I6" s="1818"/>
      <c r="J6" s="1818"/>
      <c r="K6" s="1818"/>
      <c r="L6" s="1818"/>
      <c r="M6" s="1818"/>
      <c r="N6" s="1818"/>
      <c r="O6" s="1818"/>
      <c r="P6" s="1819"/>
      <c r="Q6" s="2063" t="s">
        <v>515</v>
      </c>
      <c r="R6" s="1818"/>
      <c r="S6" s="1818"/>
      <c r="T6" s="1818"/>
      <c r="U6" s="1818"/>
      <c r="V6" s="1818"/>
      <c r="W6" s="1818"/>
      <c r="X6" s="1818"/>
      <c r="Y6" s="1818"/>
      <c r="Z6" s="1819"/>
      <c r="AA6" s="1972"/>
      <c r="AB6" s="1972"/>
      <c r="AC6" s="1972"/>
      <c r="AD6" s="1972"/>
      <c r="AE6" s="1972"/>
      <c r="AF6" s="2054" t="s">
        <v>497</v>
      </c>
      <c r="AG6" s="2055"/>
      <c r="AH6" s="2055"/>
      <c r="AI6" s="2055"/>
      <c r="AJ6" s="2055"/>
      <c r="AK6" s="2055"/>
      <c r="AL6" s="2055"/>
      <c r="AM6" s="2055"/>
      <c r="AN6" s="2055"/>
      <c r="AO6" s="2056"/>
      <c r="AP6" s="2055" t="s">
        <v>515</v>
      </c>
      <c r="AQ6" s="2055"/>
      <c r="AR6" s="2055"/>
      <c r="AS6" s="2055"/>
      <c r="AT6" s="2055"/>
      <c r="AU6" s="2055"/>
      <c r="AV6" s="2055"/>
      <c r="AW6" s="2055"/>
      <c r="AX6" s="2055"/>
      <c r="AY6" s="2056"/>
      <c r="AZ6" s="458"/>
      <c r="BA6" s="458"/>
      <c r="BB6" s="456"/>
      <c r="BC6" s="456"/>
    </row>
    <row r="7" spans="1:55" ht="18.75" customHeight="1">
      <c r="A7" s="456"/>
      <c r="B7" s="1966"/>
      <c r="C7" s="1967"/>
      <c r="D7" s="1967"/>
      <c r="E7" s="1967"/>
      <c r="F7" s="1968"/>
      <c r="G7" s="2021" t="s">
        <v>634</v>
      </c>
      <c r="H7" s="2013"/>
      <c r="I7" s="2013"/>
      <c r="J7" s="2013" t="s">
        <v>628</v>
      </c>
      <c r="K7" s="2013" t="s">
        <v>633</v>
      </c>
      <c r="L7" s="2013"/>
      <c r="M7" s="2013"/>
      <c r="N7" s="2014" t="s">
        <v>632</v>
      </c>
      <c r="O7" s="2014"/>
      <c r="P7" s="2015"/>
      <c r="Q7" s="2021" t="s">
        <v>634</v>
      </c>
      <c r="R7" s="2013"/>
      <c r="S7" s="2013"/>
      <c r="T7" s="2013" t="s">
        <v>628</v>
      </c>
      <c r="U7" s="2013" t="s">
        <v>633</v>
      </c>
      <c r="V7" s="2013"/>
      <c r="W7" s="2013"/>
      <c r="X7" s="2014" t="s">
        <v>632</v>
      </c>
      <c r="Y7" s="2014"/>
      <c r="Z7" s="2015"/>
      <c r="AA7" s="1973"/>
      <c r="AB7" s="1973"/>
      <c r="AC7" s="1973"/>
      <c r="AD7" s="1973"/>
      <c r="AE7" s="1973"/>
      <c r="AF7" s="2057" t="s">
        <v>634</v>
      </c>
      <c r="AG7" s="1972"/>
      <c r="AH7" s="1972"/>
      <c r="AI7" s="1972" t="s">
        <v>628</v>
      </c>
      <c r="AJ7" s="1972" t="s">
        <v>633</v>
      </c>
      <c r="AK7" s="1972"/>
      <c r="AL7" s="1972"/>
      <c r="AM7" s="2059" t="s">
        <v>632</v>
      </c>
      <c r="AN7" s="2059"/>
      <c r="AO7" s="2060"/>
      <c r="AP7" s="1972" t="s">
        <v>634</v>
      </c>
      <c r="AQ7" s="1972"/>
      <c r="AR7" s="1972"/>
      <c r="AS7" s="1972" t="s">
        <v>628</v>
      </c>
      <c r="AT7" s="1972" t="s">
        <v>633</v>
      </c>
      <c r="AU7" s="1972"/>
      <c r="AV7" s="1972"/>
      <c r="AW7" s="2059" t="s">
        <v>632</v>
      </c>
      <c r="AX7" s="2059"/>
      <c r="AY7" s="2060"/>
      <c r="BB7" s="495"/>
      <c r="BC7" s="495"/>
    </row>
    <row r="8" spans="1:55" ht="18.75" customHeight="1" thickBot="1">
      <c r="A8" s="456"/>
      <c r="B8" s="1969"/>
      <c r="C8" s="1970"/>
      <c r="D8" s="1970"/>
      <c r="E8" s="1970"/>
      <c r="F8" s="1971"/>
      <c r="G8" s="2023"/>
      <c r="H8" s="1757"/>
      <c r="I8" s="1757"/>
      <c r="J8" s="1757"/>
      <c r="K8" s="1757"/>
      <c r="L8" s="1757"/>
      <c r="M8" s="1757"/>
      <c r="N8" s="1895"/>
      <c r="O8" s="1895"/>
      <c r="P8" s="1898"/>
      <c r="Q8" s="2023"/>
      <c r="R8" s="1757"/>
      <c r="S8" s="1757"/>
      <c r="T8" s="1757"/>
      <c r="U8" s="1757"/>
      <c r="V8" s="1757"/>
      <c r="W8" s="1757"/>
      <c r="X8" s="1895"/>
      <c r="Y8" s="1895"/>
      <c r="Z8" s="1898"/>
      <c r="AA8" s="1974"/>
      <c r="AB8" s="1974"/>
      <c r="AC8" s="1974"/>
      <c r="AD8" s="1974"/>
      <c r="AE8" s="1974"/>
      <c r="AF8" s="2058"/>
      <c r="AG8" s="1974"/>
      <c r="AH8" s="1974"/>
      <c r="AI8" s="1974"/>
      <c r="AJ8" s="1974"/>
      <c r="AK8" s="1974"/>
      <c r="AL8" s="1974"/>
      <c r="AM8" s="2061"/>
      <c r="AN8" s="2061"/>
      <c r="AO8" s="2062"/>
      <c r="AP8" s="1974"/>
      <c r="AQ8" s="1974"/>
      <c r="AR8" s="1974"/>
      <c r="AS8" s="1974"/>
      <c r="AT8" s="1974"/>
      <c r="AU8" s="1974"/>
      <c r="AV8" s="1974"/>
      <c r="AW8" s="2061"/>
      <c r="AX8" s="2061"/>
      <c r="AY8" s="2062"/>
      <c r="BB8" s="456"/>
      <c r="BC8" s="456"/>
    </row>
    <row r="9" spans="1:55" ht="18" customHeight="1">
      <c r="A9" s="456"/>
      <c r="B9" s="1999" t="s">
        <v>513</v>
      </c>
      <c r="C9" s="1993" t="s">
        <v>631</v>
      </c>
      <c r="D9" s="1993"/>
      <c r="E9" s="1993"/>
      <c r="F9" s="1994"/>
      <c r="G9" s="2021"/>
      <c r="H9" s="2013"/>
      <c r="I9" s="2013"/>
      <c r="J9" s="2013" t="s">
        <v>628</v>
      </c>
      <c r="K9" s="2013"/>
      <c r="L9" s="2013"/>
      <c r="M9" s="2013"/>
      <c r="N9" s="2014"/>
      <c r="O9" s="2014"/>
      <c r="P9" s="2015"/>
      <c r="Q9" s="2021"/>
      <c r="R9" s="2013"/>
      <c r="S9" s="2013"/>
      <c r="T9" s="2013" t="s">
        <v>628</v>
      </c>
      <c r="U9" s="2013"/>
      <c r="V9" s="2013"/>
      <c r="W9" s="2013"/>
      <c r="X9" s="2014"/>
      <c r="Y9" s="2014"/>
      <c r="Z9" s="2015"/>
      <c r="AA9" s="2002" t="s">
        <v>609</v>
      </c>
      <c r="AB9" s="2005" t="s">
        <v>505</v>
      </c>
      <c r="AC9" s="2005"/>
      <c r="AD9" s="2005"/>
      <c r="AE9" s="2006"/>
      <c r="AF9" s="2021"/>
      <c r="AG9" s="2013"/>
      <c r="AH9" s="2013"/>
      <c r="AI9" s="2013" t="s">
        <v>628</v>
      </c>
      <c r="AJ9" s="2013"/>
      <c r="AK9" s="2013"/>
      <c r="AL9" s="2013"/>
      <c r="AM9" s="2014"/>
      <c r="AN9" s="2014"/>
      <c r="AO9" s="2015"/>
      <c r="AP9" s="1862"/>
      <c r="AQ9" s="2013"/>
      <c r="AR9" s="2013"/>
      <c r="AS9" s="2013" t="s">
        <v>628</v>
      </c>
      <c r="AT9" s="2013"/>
      <c r="AU9" s="2013"/>
      <c r="AV9" s="2013"/>
      <c r="AW9" s="2014"/>
      <c r="AX9" s="2014"/>
      <c r="AY9" s="2015"/>
      <c r="BB9" s="482"/>
      <c r="BC9" s="482"/>
    </row>
    <row r="10" spans="1:55" ht="18" customHeight="1">
      <c r="A10" s="458"/>
      <c r="B10" s="2000"/>
      <c r="C10" s="1995"/>
      <c r="D10" s="1995"/>
      <c r="E10" s="1995"/>
      <c r="F10" s="1996"/>
      <c r="G10" s="1960"/>
      <c r="H10" s="1896"/>
      <c r="I10" s="1896"/>
      <c r="J10" s="1896"/>
      <c r="K10" s="1896"/>
      <c r="L10" s="1896"/>
      <c r="M10" s="1896"/>
      <c r="N10" s="1894"/>
      <c r="O10" s="1894"/>
      <c r="P10" s="1897"/>
      <c r="Q10" s="1960"/>
      <c r="R10" s="1896"/>
      <c r="S10" s="1896"/>
      <c r="T10" s="1896"/>
      <c r="U10" s="1896"/>
      <c r="V10" s="1896"/>
      <c r="W10" s="1896"/>
      <c r="X10" s="1894"/>
      <c r="Y10" s="1894"/>
      <c r="Z10" s="1897"/>
      <c r="AA10" s="2003"/>
      <c r="AB10" s="2007"/>
      <c r="AC10" s="2007"/>
      <c r="AD10" s="2007"/>
      <c r="AE10" s="2008"/>
      <c r="AF10" s="1960"/>
      <c r="AG10" s="1896"/>
      <c r="AH10" s="1896"/>
      <c r="AI10" s="1896"/>
      <c r="AJ10" s="1896"/>
      <c r="AK10" s="1896"/>
      <c r="AL10" s="1896"/>
      <c r="AM10" s="1894"/>
      <c r="AN10" s="1894"/>
      <c r="AO10" s="1897"/>
      <c r="AP10" s="1857"/>
      <c r="AQ10" s="1896"/>
      <c r="AR10" s="1896"/>
      <c r="AS10" s="1896"/>
      <c r="AT10" s="1896"/>
      <c r="AU10" s="1896"/>
      <c r="AV10" s="1896"/>
      <c r="AW10" s="1894"/>
      <c r="AX10" s="1894"/>
      <c r="AY10" s="1897"/>
      <c r="BB10" s="482"/>
      <c r="BC10" s="482"/>
    </row>
    <row r="11" spans="1:55" ht="18" customHeight="1">
      <c r="A11" s="458"/>
      <c r="B11" s="2000"/>
      <c r="C11" s="1995"/>
      <c r="D11" s="1995"/>
      <c r="E11" s="1995"/>
      <c r="F11" s="1996"/>
      <c r="G11" s="1960"/>
      <c r="H11" s="1896"/>
      <c r="I11" s="1896"/>
      <c r="J11" s="1896" t="s">
        <v>628</v>
      </c>
      <c r="K11" s="1896"/>
      <c r="L11" s="1896"/>
      <c r="M11" s="1896"/>
      <c r="N11" s="1894"/>
      <c r="O11" s="1894"/>
      <c r="P11" s="1897"/>
      <c r="Q11" s="1960"/>
      <c r="R11" s="1896"/>
      <c r="S11" s="1896"/>
      <c r="T11" s="1896" t="s">
        <v>628</v>
      </c>
      <c r="U11" s="1896"/>
      <c r="V11" s="1896"/>
      <c r="W11" s="1896"/>
      <c r="X11" s="1894"/>
      <c r="Y11" s="1894"/>
      <c r="Z11" s="1897"/>
      <c r="AA11" s="2003"/>
      <c r="AB11" s="2007"/>
      <c r="AC11" s="2007"/>
      <c r="AD11" s="2007"/>
      <c r="AE11" s="2008"/>
      <c r="AF11" s="1960"/>
      <c r="AG11" s="1896"/>
      <c r="AH11" s="1896"/>
      <c r="AI11" s="1896" t="s">
        <v>628</v>
      </c>
      <c r="AJ11" s="1896"/>
      <c r="AK11" s="1896"/>
      <c r="AL11" s="1896"/>
      <c r="AM11" s="1894"/>
      <c r="AN11" s="1894"/>
      <c r="AO11" s="1897"/>
      <c r="AP11" s="1857"/>
      <c r="AQ11" s="1896"/>
      <c r="AR11" s="1896"/>
      <c r="AS11" s="1896" t="s">
        <v>628</v>
      </c>
      <c r="AT11" s="1896"/>
      <c r="AU11" s="1896"/>
      <c r="AV11" s="1896"/>
      <c r="AW11" s="1894"/>
      <c r="AX11" s="1894"/>
      <c r="AY11" s="1897"/>
      <c r="BB11" s="458"/>
      <c r="BC11" s="458"/>
    </row>
    <row r="12" spans="1:55" ht="18" customHeight="1">
      <c r="A12" s="458"/>
      <c r="B12" s="2000"/>
      <c r="C12" s="1995"/>
      <c r="D12" s="1995"/>
      <c r="E12" s="1995"/>
      <c r="F12" s="1996"/>
      <c r="G12" s="1960"/>
      <c r="H12" s="1896"/>
      <c r="I12" s="1896"/>
      <c r="J12" s="1896"/>
      <c r="K12" s="1896"/>
      <c r="L12" s="1896"/>
      <c r="M12" s="1896"/>
      <c r="N12" s="1894"/>
      <c r="O12" s="1894"/>
      <c r="P12" s="1897"/>
      <c r="Q12" s="1960"/>
      <c r="R12" s="1896"/>
      <c r="S12" s="1896"/>
      <c r="T12" s="1896"/>
      <c r="U12" s="1896"/>
      <c r="V12" s="1896"/>
      <c r="W12" s="1896"/>
      <c r="X12" s="1894"/>
      <c r="Y12" s="1894"/>
      <c r="Z12" s="1897"/>
      <c r="AA12" s="2003"/>
      <c r="AB12" s="2007"/>
      <c r="AC12" s="2007"/>
      <c r="AD12" s="2007"/>
      <c r="AE12" s="2008"/>
      <c r="AF12" s="1960"/>
      <c r="AG12" s="1896"/>
      <c r="AH12" s="1896"/>
      <c r="AI12" s="1896"/>
      <c r="AJ12" s="1896"/>
      <c r="AK12" s="1896"/>
      <c r="AL12" s="1896"/>
      <c r="AM12" s="1894"/>
      <c r="AN12" s="1894"/>
      <c r="AO12" s="1897"/>
      <c r="AP12" s="1857"/>
      <c r="AQ12" s="1896"/>
      <c r="AR12" s="1896"/>
      <c r="AS12" s="1896"/>
      <c r="AT12" s="1896"/>
      <c r="AU12" s="1896"/>
      <c r="AV12" s="1896"/>
      <c r="AW12" s="1894"/>
      <c r="AX12" s="1894"/>
      <c r="AY12" s="1897"/>
      <c r="BB12" s="458"/>
      <c r="BC12" s="458"/>
    </row>
    <row r="13" spans="1:55" ht="18" customHeight="1">
      <c r="A13" s="458"/>
      <c r="B13" s="2000"/>
      <c r="C13" s="1995"/>
      <c r="D13" s="1995"/>
      <c r="E13" s="1995"/>
      <c r="F13" s="1996"/>
      <c r="G13" s="1960"/>
      <c r="H13" s="1896"/>
      <c r="I13" s="1896"/>
      <c r="J13" s="1896" t="s">
        <v>628</v>
      </c>
      <c r="K13" s="1896"/>
      <c r="L13" s="1896"/>
      <c r="M13" s="1896"/>
      <c r="N13" s="1894"/>
      <c r="O13" s="1894"/>
      <c r="P13" s="1897"/>
      <c r="Q13" s="1960"/>
      <c r="R13" s="1896"/>
      <c r="S13" s="1896"/>
      <c r="T13" s="1896" t="s">
        <v>628</v>
      </c>
      <c r="U13" s="1896"/>
      <c r="V13" s="1896"/>
      <c r="W13" s="1896"/>
      <c r="X13" s="1894"/>
      <c r="Y13" s="1894"/>
      <c r="Z13" s="1897"/>
      <c r="AA13" s="2003"/>
      <c r="AB13" s="2007"/>
      <c r="AC13" s="2007"/>
      <c r="AD13" s="2007"/>
      <c r="AE13" s="2008"/>
      <c r="AF13" s="1960"/>
      <c r="AG13" s="1896"/>
      <c r="AH13" s="1896"/>
      <c r="AI13" s="1896" t="s">
        <v>628</v>
      </c>
      <c r="AJ13" s="1896"/>
      <c r="AK13" s="1896"/>
      <c r="AL13" s="1896"/>
      <c r="AM13" s="1894"/>
      <c r="AN13" s="1894"/>
      <c r="AO13" s="1897"/>
      <c r="AP13" s="1857"/>
      <c r="AQ13" s="1896"/>
      <c r="AR13" s="1896"/>
      <c r="AS13" s="1896" t="s">
        <v>628</v>
      </c>
      <c r="AT13" s="1896"/>
      <c r="AU13" s="1896"/>
      <c r="AV13" s="1896"/>
      <c r="AW13" s="1894"/>
      <c r="AX13" s="1894"/>
      <c r="AY13" s="1897"/>
      <c r="BB13" s="458"/>
      <c r="BC13" s="458"/>
    </row>
    <row r="14" spans="1:55" ht="18" customHeight="1" thickBot="1">
      <c r="A14" s="458"/>
      <c r="B14" s="2000"/>
      <c r="C14" s="1995"/>
      <c r="D14" s="1995"/>
      <c r="E14" s="1995"/>
      <c r="F14" s="1996"/>
      <c r="G14" s="1961"/>
      <c r="H14" s="1962"/>
      <c r="I14" s="1962"/>
      <c r="J14" s="1962"/>
      <c r="K14" s="1962"/>
      <c r="L14" s="1962"/>
      <c r="M14" s="1962"/>
      <c r="N14" s="2011"/>
      <c r="O14" s="2011"/>
      <c r="P14" s="2012"/>
      <c r="Q14" s="1961"/>
      <c r="R14" s="1962"/>
      <c r="S14" s="1962"/>
      <c r="T14" s="1962"/>
      <c r="U14" s="1962"/>
      <c r="V14" s="1962"/>
      <c r="W14" s="1962"/>
      <c r="X14" s="2011"/>
      <c r="Y14" s="2011"/>
      <c r="Z14" s="2012"/>
      <c r="AA14" s="2003"/>
      <c r="AB14" s="2007"/>
      <c r="AC14" s="2007"/>
      <c r="AD14" s="2007"/>
      <c r="AE14" s="2008"/>
      <c r="AF14" s="1961"/>
      <c r="AG14" s="1962"/>
      <c r="AH14" s="1962"/>
      <c r="AI14" s="1962"/>
      <c r="AJ14" s="1962"/>
      <c r="AK14" s="1962"/>
      <c r="AL14" s="1962"/>
      <c r="AM14" s="2011"/>
      <c r="AN14" s="2011"/>
      <c r="AO14" s="2012"/>
      <c r="AP14" s="1881"/>
      <c r="AQ14" s="1962"/>
      <c r="AR14" s="1962"/>
      <c r="AS14" s="1962"/>
      <c r="AT14" s="1962"/>
      <c r="AU14" s="1962"/>
      <c r="AV14" s="1962"/>
      <c r="AW14" s="2011"/>
      <c r="AX14" s="2011"/>
      <c r="AY14" s="2012"/>
      <c r="BB14" s="482"/>
      <c r="BC14" s="482"/>
    </row>
    <row r="15" spans="1:55" ht="18.75" customHeight="1">
      <c r="A15" s="458"/>
      <c r="B15" s="2000"/>
      <c r="C15" s="1995"/>
      <c r="D15" s="1995"/>
      <c r="E15" s="1995"/>
      <c r="F15" s="1996"/>
      <c r="G15" s="2021">
        <f>SUM(G9:I14)</f>
        <v>0</v>
      </c>
      <c r="H15" s="2013"/>
      <c r="I15" s="2022"/>
      <c r="J15" s="1972" t="s">
        <v>552</v>
      </c>
      <c r="K15" s="1972"/>
      <c r="L15" s="1972"/>
      <c r="M15" s="1972"/>
      <c r="N15" s="2019"/>
      <c r="O15" s="2014"/>
      <c r="P15" s="2015"/>
      <c r="Q15" s="2021">
        <f>SUM(Q9:S14)</f>
        <v>0</v>
      </c>
      <c r="R15" s="2013"/>
      <c r="S15" s="2022"/>
      <c r="T15" s="1972" t="s">
        <v>552</v>
      </c>
      <c r="U15" s="1972"/>
      <c r="V15" s="1972"/>
      <c r="W15" s="1972"/>
      <c r="X15" s="2019"/>
      <c r="Y15" s="2014"/>
      <c r="Z15" s="2015"/>
      <c r="AA15" s="2003"/>
      <c r="AB15" s="2007"/>
      <c r="AC15" s="2007"/>
      <c r="AD15" s="2007"/>
      <c r="AE15" s="2008"/>
      <c r="AF15" s="2021">
        <f>SUM(AF9:AH14)</f>
        <v>0</v>
      </c>
      <c r="AG15" s="2013"/>
      <c r="AH15" s="2022"/>
      <c r="AI15" s="1972" t="s">
        <v>552</v>
      </c>
      <c r="AJ15" s="1972"/>
      <c r="AK15" s="1972"/>
      <c r="AL15" s="1972"/>
      <c r="AM15" s="2019"/>
      <c r="AN15" s="2014"/>
      <c r="AO15" s="2015"/>
      <c r="AP15" s="2021">
        <f>SUM(AP9:AR14)</f>
        <v>0</v>
      </c>
      <c r="AQ15" s="2013"/>
      <c r="AR15" s="2022"/>
      <c r="AS15" s="1972" t="s">
        <v>552</v>
      </c>
      <c r="AT15" s="1972"/>
      <c r="AU15" s="1972"/>
      <c r="AV15" s="1972"/>
      <c r="AW15" s="2019"/>
      <c r="AX15" s="2014"/>
      <c r="AY15" s="2015"/>
      <c r="BB15" s="482"/>
      <c r="BC15" s="482"/>
    </row>
    <row r="16" spans="1:55" ht="18.75" customHeight="1" thickBot="1">
      <c r="A16" s="458"/>
      <c r="B16" s="2001"/>
      <c r="C16" s="1997"/>
      <c r="D16" s="1997"/>
      <c r="E16" s="1997"/>
      <c r="F16" s="1998"/>
      <c r="G16" s="2023"/>
      <c r="H16" s="1757"/>
      <c r="I16" s="1758"/>
      <c r="J16" s="1974"/>
      <c r="K16" s="1974"/>
      <c r="L16" s="1974"/>
      <c r="M16" s="1974"/>
      <c r="N16" s="2020"/>
      <c r="O16" s="1895"/>
      <c r="P16" s="1898"/>
      <c r="Q16" s="2023"/>
      <c r="R16" s="1757"/>
      <c r="S16" s="1758"/>
      <c r="T16" s="1974"/>
      <c r="U16" s="1974"/>
      <c r="V16" s="1974"/>
      <c r="W16" s="1974"/>
      <c r="X16" s="2020"/>
      <c r="Y16" s="1895"/>
      <c r="Z16" s="1898"/>
      <c r="AA16" s="2004"/>
      <c r="AB16" s="2009"/>
      <c r="AC16" s="2009"/>
      <c r="AD16" s="2009"/>
      <c r="AE16" s="2010"/>
      <c r="AF16" s="2023"/>
      <c r="AG16" s="1757"/>
      <c r="AH16" s="1758"/>
      <c r="AI16" s="1974"/>
      <c r="AJ16" s="1974"/>
      <c r="AK16" s="1974"/>
      <c r="AL16" s="1974"/>
      <c r="AM16" s="2020"/>
      <c r="AN16" s="1895"/>
      <c r="AO16" s="1898"/>
      <c r="AP16" s="2023"/>
      <c r="AQ16" s="1757"/>
      <c r="AR16" s="1758"/>
      <c r="AS16" s="1974"/>
      <c r="AT16" s="1974"/>
      <c r="AU16" s="1974"/>
      <c r="AV16" s="1974"/>
      <c r="AW16" s="2020"/>
      <c r="AX16" s="1895"/>
      <c r="AY16" s="1898"/>
      <c r="BB16" s="482"/>
      <c r="BC16" s="482"/>
    </row>
    <row r="17" spans="1:55" ht="18" customHeight="1">
      <c r="A17" s="458"/>
      <c r="B17" s="1975" t="s">
        <v>611</v>
      </c>
      <c r="C17" s="1978" t="s">
        <v>630</v>
      </c>
      <c r="D17" s="1978"/>
      <c r="E17" s="1978"/>
      <c r="F17" s="1979"/>
      <c r="G17" s="2021"/>
      <c r="H17" s="2013"/>
      <c r="I17" s="2013"/>
      <c r="J17" s="2013" t="s">
        <v>628</v>
      </c>
      <c r="K17" s="2013"/>
      <c r="L17" s="2013"/>
      <c r="M17" s="2013"/>
      <c r="N17" s="2014"/>
      <c r="O17" s="2014"/>
      <c r="P17" s="2015"/>
      <c r="Q17" s="2021"/>
      <c r="R17" s="2013"/>
      <c r="S17" s="2013"/>
      <c r="T17" s="2013" t="s">
        <v>628</v>
      </c>
      <c r="U17" s="2013"/>
      <c r="V17" s="2013"/>
      <c r="W17" s="2013"/>
      <c r="X17" s="2014"/>
      <c r="Y17" s="2014"/>
      <c r="Z17" s="2015"/>
      <c r="AA17" s="2045" t="s">
        <v>608</v>
      </c>
      <c r="AB17" s="2048" t="s">
        <v>503</v>
      </c>
      <c r="AC17" s="2048"/>
      <c r="AD17" s="2048"/>
      <c r="AE17" s="2049"/>
      <c r="AF17" s="2021"/>
      <c r="AG17" s="2013"/>
      <c r="AH17" s="2013"/>
      <c r="AI17" s="2013" t="s">
        <v>628</v>
      </c>
      <c r="AJ17" s="2013"/>
      <c r="AK17" s="2013"/>
      <c r="AL17" s="2013"/>
      <c r="AM17" s="2014"/>
      <c r="AN17" s="2014"/>
      <c r="AO17" s="2015"/>
      <c r="AP17" s="1862"/>
      <c r="AQ17" s="2013"/>
      <c r="AR17" s="2013"/>
      <c r="AS17" s="2013" t="s">
        <v>628</v>
      </c>
      <c r="AT17" s="2013"/>
      <c r="AU17" s="2013"/>
      <c r="AV17" s="2013"/>
      <c r="AW17" s="2014"/>
      <c r="AX17" s="2014"/>
      <c r="AY17" s="2015"/>
      <c r="BB17" s="482"/>
      <c r="BC17" s="482"/>
    </row>
    <row r="18" spans="1:55" ht="18" customHeight="1">
      <c r="A18" s="458"/>
      <c r="B18" s="1976"/>
      <c r="C18" s="1980"/>
      <c r="D18" s="1980"/>
      <c r="E18" s="1980"/>
      <c r="F18" s="1981"/>
      <c r="G18" s="1960"/>
      <c r="H18" s="1896"/>
      <c r="I18" s="1896"/>
      <c r="J18" s="1896"/>
      <c r="K18" s="1896"/>
      <c r="L18" s="1896"/>
      <c r="M18" s="1896"/>
      <c r="N18" s="1894"/>
      <c r="O18" s="1894"/>
      <c r="P18" s="1897"/>
      <c r="Q18" s="1960"/>
      <c r="R18" s="1896"/>
      <c r="S18" s="1896"/>
      <c r="T18" s="1896"/>
      <c r="U18" s="1896"/>
      <c r="V18" s="1896"/>
      <c r="W18" s="1896"/>
      <c r="X18" s="1894"/>
      <c r="Y18" s="1894"/>
      <c r="Z18" s="1897"/>
      <c r="AA18" s="2046"/>
      <c r="AB18" s="2050"/>
      <c r="AC18" s="2050"/>
      <c r="AD18" s="2050"/>
      <c r="AE18" s="2051"/>
      <c r="AF18" s="1960"/>
      <c r="AG18" s="1896"/>
      <c r="AH18" s="1896"/>
      <c r="AI18" s="1896"/>
      <c r="AJ18" s="1896"/>
      <c r="AK18" s="1896"/>
      <c r="AL18" s="1896"/>
      <c r="AM18" s="1894"/>
      <c r="AN18" s="1894"/>
      <c r="AO18" s="1897"/>
      <c r="AP18" s="1857"/>
      <c r="AQ18" s="1896"/>
      <c r="AR18" s="1896"/>
      <c r="AS18" s="1896"/>
      <c r="AT18" s="1896"/>
      <c r="AU18" s="1896"/>
      <c r="AV18" s="1896"/>
      <c r="AW18" s="1894"/>
      <c r="AX18" s="1894"/>
      <c r="AY18" s="1897"/>
    </row>
    <row r="19" spans="1:55" ht="18" customHeight="1">
      <c r="A19" s="458"/>
      <c r="B19" s="1976"/>
      <c r="C19" s="1980"/>
      <c r="D19" s="1980"/>
      <c r="E19" s="1980"/>
      <c r="F19" s="1981"/>
      <c r="G19" s="1960"/>
      <c r="H19" s="1896"/>
      <c r="I19" s="1896"/>
      <c r="J19" s="1896" t="s">
        <v>628</v>
      </c>
      <c r="K19" s="1896"/>
      <c r="L19" s="1896"/>
      <c r="M19" s="1896"/>
      <c r="N19" s="1894"/>
      <c r="O19" s="1894"/>
      <c r="P19" s="1897"/>
      <c r="Q19" s="1960"/>
      <c r="R19" s="1896"/>
      <c r="S19" s="1896"/>
      <c r="T19" s="1896" t="s">
        <v>628</v>
      </c>
      <c r="U19" s="1896"/>
      <c r="V19" s="1896"/>
      <c r="W19" s="1896"/>
      <c r="X19" s="1894"/>
      <c r="Y19" s="1894"/>
      <c r="Z19" s="1897"/>
      <c r="AA19" s="2046"/>
      <c r="AB19" s="2050"/>
      <c r="AC19" s="2050"/>
      <c r="AD19" s="2050"/>
      <c r="AE19" s="2051"/>
      <c r="AF19" s="1960"/>
      <c r="AG19" s="1896"/>
      <c r="AH19" s="1896"/>
      <c r="AI19" s="1896" t="s">
        <v>628</v>
      </c>
      <c r="AJ19" s="1896"/>
      <c r="AK19" s="1896"/>
      <c r="AL19" s="1896"/>
      <c r="AM19" s="1894"/>
      <c r="AN19" s="1894"/>
      <c r="AO19" s="1897"/>
      <c r="AP19" s="1857"/>
      <c r="AQ19" s="1896"/>
      <c r="AR19" s="1896"/>
      <c r="AS19" s="1896" t="s">
        <v>628</v>
      </c>
      <c r="AT19" s="1896"/>
      <c r="AU19" s="1896"/>
      <c r="AV19" s="1896"/>
      <c r="AW19" s="1894"/>
      <c r="AX19" s="1894"/>
      <c r="AY19" s="1897"/>
    </row>
    <row r="20" spans="1:55" ht="18" customHeight="1">
      <c r="A20" s="458"/>
      <c r="B20" s="1976"/>
      <c r="C20" s="1980"/>
      <c r="D20" s="1980"/>
      <c r="E20" s="1980"/>
      <c r="F20" s="1981"/>
      <c r="G20" s="1960"/>
      <c r="H20" s="1896"/>
      <c r="I20" s="1896"/>
      <c r="J20" s="1896"/>
      <c r="K20" s="1896"/>
      <c r="L20" s="1896"/>
      <c r="M20" s="1896"/>
      <c r="N20" s="1894"/>
      <c r="O20" s="1894"/>
      <c r="P20" s="1897"/>
      <c r="Q20" s="1960"/>
      <c r="R20" s="1896"/>
      <c r="S20" s="1896"/>
      <c r="T20" s="1896"/>
      <c r="U20" s="1896"/>
      <c r="V20" s="1896"/>
      <c r="W20" s="1896"/>
      <c r="X20" s="1894"/>
      <c r="Y20" s="1894"/>
      <c r="Z20" s="1897"/>
      <c r="AA20" s="2046"/>
      <c r="AB20" s="2050"/>
      <c r="AC20" s="2050"/>
      <c r="AD20" s="2050"/>
      <c r="AE20" s="2051"/>
      <c r="AF20" s="1960"/>
      <c r="AG20" s="1896"/>
      <c r="AH20" s="1896"/>
      <c r="AI20" s="1896"/>
      <c r="AJ20" s="1896"/>
      <c r="AK20" s="1896"/>
      <c r="AL20" s="1896"/>
      <c r="AM20" s="1894"/>
      <c r="AN20" s="1894"/>
      <c r="AO20" s="1897"/>
      <c r="AP20" s="1857"/>
      <c r="AQ20" s="1896"/>
      <c r="AR20" s="1896"/>
      <c r="AS20" s="1896"/>
      <c r="AT20" s="1896"/>
      <c r="AU20" s="1896"/>
      <c r="AV20" s="1896"/>
      <c r="AW20" s="1894"/>
      <c r="AX20" s="1894"/>
      <c r="AY20" s="1897"/>
    </row>
    <row r="21" spans="1:55" ht="18" customHeight="1">
      <c r="A21" s="456"/>
      <c r="B21" s="1976"/>
      <c r="C21" s="1980"/>
      <c r="D21" s="1980"/>
      <c r="E21" s="1980"/>
      <c r="F21" s="1981"/>
      <c r="G21" s="1960"/>
      <c r="H21" s="1896"/>
      <c r="I21" s="1896"/>
      <c r="J21" s="1896" t="s">
        <v>628</v>
      </c>
      <c r="K21" s="1896"/>
      <c r="L21" s="1896"/>
      <c r="M21" s="1896"/>
      <c r="N21" s="1894"/>
      <c r="O21" s="1894"/>
      <c r="P21" s="1897"/>
      <c r="Q21" s="1960"/>
      <c r="R21" s="1896"/>
      <c r="S21" s="1896"/>
      <c r="T21" s="1896" t="s">
        <v>628</v>
      </c>
      <c r="U21" s="1896"/>
      <c r="V21" s="1896"/>
      <c r="W21" s="1896"/>
      <c r="X21" s="1894"/>
      <c r="Y21" s="1894"/>
      <c r="Z21" s="1897"/>
      <c r="AA21" s="2046"/>
      <c r="AB21" s="2050"/>
      <c r="AC21" s="2050"/>
      <c r="AD21" s="2050"/>
      <c r="AE21" s="2051"/>
      <c r="AF21" s="1960"/>
      <c r="AG21" s="1896"/>
      <c r="AH21" s="1896"/>
      <c r="AI21" s="1896" t="s">
        <v>628</v>
      </c>
      <c r="AJ21" s="1896"/>
      <c r="AK21" s="1896"/>
      <c r="AL21" s="1896"/>
      <c r="AM21" s="1894"/>
      <c r="AN21" s="1894"/>
      <c r="AO21" s="1897"/>
      <c r="AP21" s="1857"/>
      <c r="AQ21" s="1896"/>
      <c r="AR21" s="1896"/>
      <c r="AS21" s="1896" t="s">
        <v>628</v>
      </c>
      <c r="AT21" s="1896"/>
      <c r="AU21" s="1896"/>
      <c r="AV21" s="1896"/>
      <c r="AW21" s="1894"/>
      <c r="AX21" s="1894"/>
      <c r="AY21" s="1897"/>
    </row>
    <row r="22" spans="1:55" ht="18" customHeight="1" thickBot="1">
      <c r="A22" s="456"/>
      <c r="B22" s="1976"/>
      <c r="C22" s="1980"/>
      <c r="D22" s="1980"/>
      <c r="E22" s="1980"/>
      <c r="F22" s="1981"/>
      <c r="G22" s="1961"/>
      <c r="H22" s="1962"/>
      <c r="I22" s="1962"/>
      <c r="J22" s="1962"/>
      <c r="K22" s="1962"/>
      <c r="L22" s="1962"/>
      <c r="M22" s="1962"/>
      <c r="N22" s="2011"/>
      <c r="O22" s="2011"/>
      <c r="P22" s="2012"/>
      <c r="Q22" s="1961"/>
      <c r="R22" s="1962"/>
      <c r="S22" s="1962"/>
      <c r="T22" s="1962"/>
      <c r="U22" s="1962"/>
      <c r="V22" s="1962"/>
      <c r="W22" s="1962"/>
      <c r="X22" s="2011"/>
      <c r="Y22" s="2011"/>
      <c r="Z22" s="2012"/>
      <c r="AA22" s="2046"/>
      <c r="AB22" s="2050"/>
      <c r="AC22" s="2050"/>
      <c r="AD22" s="2050"/>
      <c r="AE22" s="2051"/>
      <c r="AF22" s="1961"/>
      <c r="AG22" s="1962"/>
      <c r="AH22" s="1962"/>
      <c r="AI22" s="1962"/>
      <c r="AJ22" s="1962"/>
      <c r="AK22" s="1962"/>
      <c r="AL22" s="1962"/>
      <c r="AM22" s="2011"/>
      <c r="AN22" s="2011"/>
      <c r="AO22" s="2012"/>
      <c r="AP22" s="1881"/>
      <c r="AQ22" s="1962"/>
      <c r="AR22" s="1962"/>
      <c r="AS22" s="1962"/>
      <c r="AT22" s="1962"/>
      <c r="AU22" s="1962"/>
      <c r="AV22" s="1962"/>
      <c r="AW22" s="2011"/>
      <c r="AX22" s="2011"/>
      <c r="AY22" s="2012"/>
    </row>
    <row r="23" spans="1:55" ht="18" customHeight="1">
      <c r="A23" s="456"/>
      <c r="B23" s="1976"/>
      <c r="C23" s="1980"/>
      <c r="D23" s="1980"/>
      <c r="E23" s="1980"/>
      <c r="F23" s="1981"/>
      <c r="G23" s="2021">
        <f>SUM(G17:I22)</f>
        <v>0</v>
      </c>
      <c r="H23" s="2013"/>
      <c r="I23" s="2022"/>
      <c r="J23" s="1972" t="s">
        <v>552</v>
      </c>
      <c r="K23" s="1972"/>
      <c r="L23" s="1972"/>
      <c r="M23" s="1972"/>
      <c r="N23" s="2019"/>
      <c r="O23" s="2014"/>
      <c r="P23" s="2015"/>
      <c r="Q23" s="2021">
        <f>SUM(Q17:S22)</f>
        <v>0</v>
      </c>
      <c r="R23" s="2013"/>
      <c r="S23" s="2022"/>
      <c r="T23" s="1972" t="s">
        <v>552</v>
      </c>
      <c r="U23" s="1972"/>
      <c r="V23" s="1972"/>
      <c r="W23" s="1972"/>
      <c r="X23" s="2019"/>
      <c r="Y23" s="2014"/>
      <c r="Z23" s="2015"/>
      <c r="AA23" s="2046"/>
      <c r="AB23" s="2050"/>
      <c r="AC23" s="2050"/>
      <c r="AD23" s="2050"/>
      <c r="AE23" s="2051"/>
      <c r="AF23" s="2021">
        <f>SUM(AF17:AH22)</f>
        <v>0</v>
      </c>
      <c r="AG23" s="2013"/>
      <c r="AH23" s="2022"/>
      <c r="AI23" s="1972" t="s">
        <v>552</v>
      </c>
      <c r="AJ23" s="1972"/>
      <c r="AK23" s="1972"/>
      <c r="AL23" s="1972"/>
      <c r="AM23" s="2019"/>
      <c r="AN23" s="2014"/>
      <c r="AO23" s="2015"/>
      <c r="AP23" s="2021">
        <f>SUM(AP17:AR22)</f>
        <v>0</v>
      </c>
      <c r="AQ23" s="2013"/>
      <c r="AR23" s="2022"/>
      <c r="AS23" s="1972" t="s">
        <v>552</v>
      </c>
      <c r="AT23" s="1972"/>
      <c r="AU23" s="1972"/>
      <c r="AV23" s="1972"/>
      <c r="AW23" s="2019"/>
      <c r="AX23" s="2014"/>
      <c r="AY23" s="2015"/>
    </row>
    <row r="24" spans="1:55" ht="18" customHeight="1" thickBot="1">
      <c r="A24" s="456"/>
      <c r="B24" s="1977"/>
      <c r="C24" s="1982"/>
      <c r="D24" s="1982"/>
      <c r="E24" s="1982"/>
      <c r="F24" s="1983"/>
      <c r="G24" s="2023"/>
      <c r="H24" s="1757"/>
      <c r="I24" s="1758"/>
      <c r="J24" s="1974"/>
      <c r="K24" s="1974"/>
      <c r="L24" s="1974"/>
      <c r="M24" s="1974"/>
      <c r="N24" s="2020"/>
      <c r="O24" s="1895"/>
      <c r="P24" s="1898"/>
      <c r="Q24" s="2023"/>
      <c r="R24" s="1757"/>
      <c r="S24" s="1758"/>
      <c r="T24" s="1974"/>
      <c r="U24" s="1974"/>
      <c r="V24" s="1974"/>
      <c r="W24" s="1974"/>
      <c r="X24" s="2020"/>
      <c r="Y24" s="1895"/>
      <c r="Z24" s="1898"/>
      <c r="AA24" s="2047"/>
      <c r="AB24" s="2052"/>
      <c r="AC24" s="2052"/>
      <c r="AD24" s="2052"/>
      <c r="AE24" s="2053"/>
      <c r="AF24" s="2023"/>
      <c r="AG24" s="1757"/>
      <c r="AH24" s="1758"/>
      <c r="AI24" s="1974"/>
      <c r="AJ24" s="1974"/>
      <c r="AK24" s="1974"/>
      <c r="AL24" s="1974"/>
      <c r="AM24" s="2020"/>
      <c r="AN24" s="1895"/>
      <c r="AO24" s="1898"/>
      <c r="AP24" s="2023"/>
      <c r="AQ24" s="1757"/>
      <c r="AR24" s="1758"/>
      <c r="AS24" s="1974"/>
      <c r="AT24" s="1974"/>
      <c r="AU24" s="1974"/>
      <c r="AV24" s="1974"/>
      <c r="AW24" s="2020"/>
      <c r="AX24" s="1895"/>
      <c r="AY24" s="1898"/>
    </row>
    <row r="25" spans="1:55" ht="18" customHeight="1">
      <c r="A25" s="456"/>
      <c r="B25" s="1984" t="s">
        <v>541</v>
      </c>
      <c r="C25" s="1987" t="s">
        <v>629</v>
      </c>
      <c r="D25" s="1987"/>
      <c r="E25" s="1987"/>
      <c r="F25" s="1988"/>
      <c r="G25" s="2021"/>
      <c r="H25" s="2013"/>
      <c r="I25" s="2013"/>
      <c r="J25" s="2013" t="s">
        <v>628</v>
      </c>
      <c r="K25" s="2013"/>
      <c r="L25" s="2013"/>
      <c r="M25" s="2013"/>
      <c r="N25" s="2014"/>
      <c r="O25" s="2014"/>
      <c r="P25" s="2015"/>
      <c r="Q25" s="2021"/>
      <c r="R25" s="2013"/>
      <c r="S25" s="2013"/>
      <c r="T25" s="2013" t="s">
        <v>628</v>
      </c>
      <c r="U25" s="2013"/>
      <c r="V25" s="2013"/>
      <c r="W25" s="2013"/>
      <c r="X25" s="2014"/>
      <c r="Y25" s="2014"/>
      <c r="Z25" s="2015"/>
    </row>
    <row r="26" spans="1:55" ht="18" customHeight="1">
      <c r="A26" s="456"/>
      <c r="B26" s="1985"/>
      <c r="C26" s="1989"/>
      <c r="D26" s="1989"/>
      <c r="E26" s="1989"/>
      <c r="F26" s="1990"/>
      <c r="G26" s="1961"/>
      <c r="H26" s="1962"/>
      <c r="I26" s="1962"/>
      <c r="J26" s="1962"/>
      <c r="K26" s="1962"/>
      <c r="L26" s="1962"/>
      <c r="M26" s="1962"/>
      <c r="N26" s="2011"/>
      <c r="O26" s="2011"/>
      <c r="P26" s="2012"/>
      <c r="Q26" s="1961"/>
      <c r="R26" s="1962"/>
      <c r="S26" s="1962"/>
      <c r="T26" s="1962"/>
      <c r="U26" s="1962"/>
      <c r="V26" s="1962"/>
      <c r="W26" s="1962"/>
      <c r="X26" s="2011"/>
      <c r="Y26" s="2011"/>
      <c r="Z26" s="2012"/>
    </row>
    <row r="27" spans="1:55" ht="18" customHeight="1">
      <c r="A27" s="515"/>
      <c r="B27" s="1985"/>
      <c r="C27" s="1989"/>
      <c r="D27" s="1989"/>
      <c r="E27" s="1989"/>
      <c r="F27" s="1990"/>
      <c r="G27" s="1960"/>
      <c r="H27" s="1896"/>
      <c r="I27" s="1896"/>
      <c r="J27" s="1896" t="s">
        <v>628</v>
      </c>
      <c r="K27" s="1896"/>
      <c r="L27" s="1896"/>
      <c r="M27" s="1896"/>
      <c r="N27" s="1894"/>
      <c r="O27" s="1894"/>
      <c r="P27" s="1897"/>
      <c r="Q27" s="1960"/>
      <c r="R27" s="1896"/>
      <c r="S27" s="1896"/>
      <c r="T27" s="1896" t="s">
        <v>628</v>
      </c>
      <c r="U27" s="1896"/>
      <c r="V27" s="1896"/>
      <c r="W27" s="1896"/>
      <c r="X27" s="1894"/>
      <c r="Y27" s="1894"/>
      <c r="Z27" s="1897"/>
    </row>
    <row r="28" spans="1:55" ht="18" customHeight="1">
      <c r="A28" s="515"/>
      <c r="B28" s="1985"/>
      <c r="C28" s="1989"/>
      <c r="D28" s="1989"/>
      <c r="E28" s="1989"/>
      <c r="F28" s="1990"/>
      <c r="G28" s="1960"/>
      <c r="H28" s="1896"/>
      <c r="I28" s="1896"/>
      <c r="J28" s="1896"/>
      <c r="K28" s="1896"/>
      <c r="L28" s="1896"/>
      <c r="M28" s="1896"/>
      <c r="N28" s="1894"/>
      <c r="O28" s="1894"/>
      <c r="P28" s="1897"/>
      <c r="Q28" s="1960"/>
      <c r="R28" s="1896"/>
      <c r="S28" s="1896"/>
      <c r="T28" s="1896"/>
      <c r="U28" s="1896"/>
      <c r="V28" s="1896"/>
      <c r="W28" s="1896"/>
      <c r="X28" s="1894"/>
      <c r="Y28" s="1894"/>
      <c r="Z28" s="1897"/>
    </row>
    <row r="29" spans="1:55" ht="18" customHeight="1">
      <c r="A29" s="515"/>
      <c r="B29" s="1985"/>
      <c r="C29" s="1989"/>
      <c r="D29" s="1989"/>
      <c r="E29" s="1989"/>
      <c r="F29" s="1990"/>
      <c r="G29" s="1960"/>
      <c r="H29" s="1896"/>
      <c r="I29" s="1896"/>
      <c r="J29" s="1896" t="s">
        <v>628</v>
      </c>
      <c r="K29" s="1896"/>
      <c r="L29" s="1896"/>
      <c r="M29" s="1896"/>
      <c r="N29" s="1894"/>
      <c r="O29" s="1894"/>
      <c r="P29" s="1897"/>
      <c r="Q29" s="1960"/>
      <c r="R29" s="1896"/>
      <c r="S29" s="1896"/>
      <c r="T29" s="1896" t="s">
        <v>628</v>
      </c>
      <c r="U29" s="1896"/>
      <c r="V29" s="1896"/>
      <c r="W29" s="1896"/>
      <c r="X29" s="1894"/>
      <c r="Y29" s="1894"/>
      <c r="Z29" s="1897"/>
    </row>
    <row r="30" spans="1:55" ht="18" customHeight="1" thickBot="1">
      <c r="A30" s="515"/>
      <c r="B30" s="1985"/>
      <c r="C30" s="1989"/>
      <c r="D30" s="1989"/>
      <c r="E30" s="1989"/>
      <c r="F30" s="1990"/>
      <c r="G30" s="1961"/>
      <c r="H30" s="1962"/>
      <c r="I30" s="1962"/>
      <c r="J30" s="1962"/>
      <c r="K30" s="1962"/>
      <c r="L30" s="1962"/>
      <c r="M30" s="1962"/>
      <c r="N30" s="2011"/>
      <c r="O30" s="2011"/>
      <c r="P30" s="2012"/>
      <c r="Q30" s="1961"/>
      <c r="R30" s="1962"/>
      <c r="S30" s="1962"/>
      <c r="T30" s="1962"/>
      <c r="U30" s="1962"/>
      <c r="V30" s="1962"/>
      <c r="W30" s="1962"/>
      <c r="X30" s="2011"/>
      <c r="Y30" s="2011"/>
      <c r="Z30" s="2012"/>
    </row>
    <row r="31" spans="1:55" ht="18" customHeight="1">
      <c r="A31" s="515"/>
      <c r="B31" s="1985"/>
      <c r="C31" s="1989"/>
      <c r="D31" s="1989"/>
      <c r="E31" s="1989"/>
      <c r="F31" s="1990"/>
      <c r="G31" s="2021">
        <f>SUM(G25:I30)</f>
        <v>0</v>
      </c>
      <c r="H31" s="2013"/>
      <c r="I31" s="2022"/>
      <c r="J31" s="1972" t="s">
        <v>552</v>
      </c>
      <c r="K31" s="1972"/>
      <c r="L31" s="1972"/>
      <c r="M31" s="1972"/>
      <c r="N31" s="2019"/>
      <c r="O31" s="2014"/>
      <c r="P31" s="2015"/>
      <c r="Q31" s="2021">
        <f>SUM(Q25:S30)</f>
        <v>0</v>
      </c>
      <c r="R31" s="2013"/>
      <c r="S31" s="2022"/>
      <c r="T31" s="1972" t="s">
        <v>552</v>
      </c>
      <c r="U31" s="1972"/>
      <c r="V31" s="1972"/>
      <c r="W31" s="1972"/>
      <c r="X31" s="2019"/>
      <c r="Y31" s="2014"/>
      <c r="Z31" s="2015"/>
      <c r="AL31" s="2024" t="s">
        <v>627</v>
      </c>
      <c r="AM31" s="2024"/>
      <c r="AN31" s="2024"/>
      <c r="AO31" s="2024"/>
      <c r="AP31" s="2024"/>
      <c r="AQ31" s="2024"/>
      <c r="AR31" s="2024"/>
      <c r="AS31" s="2024"/>
      <c r="AT31" s="2024"/>
      <c r="AU31" s="2024"/>
      <c r="AV31" s="2024"/>
      <c r="AW31" s="2024"/>
      <c r="AX31" s="2024"/>
      <c r="AY31" s="2024"/>
    </row>
    <row r="32" spans="1:55" ht="18" customHeight="1" thickBot="1">
      <c r="A32" s="515"/>
      <c r="B32" s="1986"/>
      <c r="C32" s="1991"/>
      <c r="D32" s="1991"/>
      <c r="E32" s="1991"/>
      <c r="F32" s="1992"/>
      <c r="G32" s="2023"/>
      <c r="H32" s="1757"/>
      <c r="I32" s="1758"/>
      <c r="J32" s="1974"/>
      <c r="K32" s="1974"/>
      <c r="L32" s="1974"/>
      <c r="M32" s="1974"/>
      <c r="N32" s="2020"/>
      <c r="O32" s="1895"/>
      <c r="P32" s="1898"/>
      <c r="Q32" s="2023"/>
      <c r="R32" s="1757"/>
      <c r="S32" s="1758"/>
      <c r="T32" s="1974"/>
      <c r="U32" s="1974"/>
      <c r="V32" s="1974"/>
      <c r="W32" s="1974"/>
      <c r="X32" s="2020"/>
      <c r="Y32" s="1895"/>
      <c r="Z32" s="1898"/>
      <c r="AL32" s="2024"/>
      <c r="AM32" s="2024"/>
      <c r="AN32" s="2024"/>
      <c r="AO32" s="2024"/>
      <c r="AP32" s="2024"/>
      <c r="AQ32" s="2024"/>
      <c r="AR32" s="2024"/>
      <c r="AS32" s="2024"/>
      <c r="AT32" s="2024"/>
      <c r="AU32" s="2024"/>
      <c r="AV32" s="2024"/>
      <c r="AW32" s="2024"/>
      <c r="AX32" s="2024"/>
      <c r="AY32" s="2024"/>
    </row>
    <row r="33" spans="1:52" ht="18" customHeight="1">
      <c r="A33" s="515"/>
      <c r="B33" s="515"/>
    </row>
    <row r="34" spans="1:52" ht="18" customHeight="1" thickBot="1">
      <c r="A34" s="456"/>
      <c r="B34" s="456"/>
      <c r="C34" s="456"/>
      <c r="D34" s="456"/>
      <c r="E34" s="519"/>
      <c r="F34" s="519"/>
      <c r="G34" s="518"/>
      <c r="H34" s="517"/>
      <c r="I34" s="517"/>
      <c r="J34" s="517"/>
      <c r="K34" s="517"/>
      <c r="L34" s="517"/>
      <c r="M34" s="517"/>
      <c r="N34" s="517"/>
      <c r="O34" s="517"/>
      <c r="P34" s="518"/>
      <c r="Q34" s="517"/>
      <c r="R34" s="517"/>
      <c r="S34" s="517"/>
      <c r="T34" s="517"/>
      <c r="U34" s="517"/>
      <c r="V34" s="517"/>
      <c r="W34" s="517"/>
      <c r="X34" s="517"/>
      <c r="Y34" s="518"/>
      <c r="Z34" s="517"/>
      <c r="AA34" s="517"/>
      <c r="AB34" s="517"/>
      <c r="AC34" s="517"/>
      <c r="AD34" s="517"/>
      <c r="AE34" s="517"/>
      <c r="AF34" s="517"/>
      <c r="AG34" s="517"/>
      <c r="AH34" s="518"/>
      <c r="AI34" s="517"/>
      <c r="AJ34" s="517"/>
      <c r="AK34" s="517"/>
      <c r="AL34" s="517"/>
      <c r="AM34" s="517"/>
      <c r="AN34" s="517"/>
      <c r="AO34" s="517"/>
      <c r="AP34" s="517"/>
      <c r="AQ34" s="518"/>
      <c r="AR34" s="517"/>
      <c r="AS34" s="517"/>
      <c r="AT34" s="517"/>
      <c r="AU34" s="517"/>
      <c r="AV34" s="517"/>
      <c r="AW34" s="517"/>
      <c r="AX34" s="517"/>
      <c r="AY34" s="517"/>
    </row>
    <row r="35" spans="1:52" ht="18" customHeight="1">
      <c r="A35" s="1888" t="s">
        <v>626</v>
      </c>
      <c r="B35" s="1889"/>
      <c r="C35" s="1939" t="s">
        <v>625</v>
      </c>
      <c r="D35" s="2040"/>
      <c r="E35" s="1673" t="s">
        <v>619</v>
      </c>
      <c r="F35" s="1673"/>
      <c r="G35" s="1673"/>
      <c r="H35" s="1673"/>
      <c r="I35" s="1673"/>
      <c r="J35" s="1673"/>
      <c r="K35" s="1673"/>
      <c r="L35" s="1673"/>
      <c r="M35" s="1673"/>
      <c r="N35" s="1673"/>
      <c r="O35" s="1673"/>
      <c r="P35" s="2016" t="s">
        <v>618</v>
      </c>
      <c r="Q35" s="2017"/>
      <c r="R35" s="2017"/>
      <c r="S35" s="2017"/>
      <c r="T35" s="2017"/>
      <c r="U35" s="2017"/>
      <c r="V35" s="2017"/>
      <c r="W35" s="2017"/>
      <c r="X35" s="2018"/>
      <c r="Y35" s="1673" t="s">
        <v>617</v>
      </c>
      <c r="Z35" s="1673"/>
      <c r="AA35" s="1674"/>
      <c r="AB35" s="2039" t="s">
        <v>624</v>
      </c>
      <c r="AC35" s="2040"/>
      <c r="AD35" s="1673" t="s">
        <v>619</v>
      </c>
      <c r="AE35" s="1673"/>
      <c r="AF35" s="1673"/>
      <c r="AG35" s="1673"/>
      <c r="AH35" s="1673"/>
      <c r="AI35" s="1673"/>
      <c r="AJ35" s="1673"/>
      <c r="AK35" s="1673"/>
      <c r="AL35" s="1673"/>
      <c r="AM35" s="1673"/>
      <c r="AN35" s="1673"/>
      <c r="AO35" s="2016" t="s">
        <v>618</v>
      </c>
      <c r="AP35" s="2017"/>
      <c r="AQ35" s="2017"/>
      <c r="AR35" s="2017"/>
      <c r="AS35" s="2017"/>
      <c r="AT35" s="2017"/>
      <c r="AU35" s="2017"/>
      <c r="AV35" s="2017"/>
      <c r="AW35" s="2018"/>
      <c r="AX35" s="1673" t="s">
        <v>617</v>
      </c>
      <c r="AY35" s="1673"/>
      <c r="AZ35" s="1674"/>
    </row>
    <row r="36" spans="1:52" ht="18" customHeight="1">
      <c r="A36" s="1890"/>
      <c r="B36" s="1891"/>
      <c r="C36" s="1941"/>
      <c r="D36" s="2042"/>
      <c r="E36" s="1877"/>
      <c r="F36" s="1878"/>
      <c r="G36" s="1878"/>
      <c r="H36" s="1878"/>
      <c r="I36" s="1878"/>
      <c r="J36" s="1878"/>
      <c r="K36" s="1878"/>
      <c r="L36" s="1878"/>
      <c r="M36" s="1878"/>
      <c r="N36" s="1878"/>
      <c r="O36" s="1881"/>
      <c r="P36" s="2030" t="s">
        <v>616</v>
      </c>
      <c r="Q36" s="1702"/>
      <c r="R36" s="1702"/>
      <c r="S36" s="1702"/>
      <c r="T36" s="1702"/>
      <c r="U36" s="1702"/>
      <c r="V36" s="1702"/>
      <c r="W36" s="1702"/>
      <c r="X36" s="2031"/>
      <c r="Y36" s="1887"/>
      <c r="Z36" s="1887"/>
      <c r="AA36" s="2036"/>
      <c r="AB36" s="2041"/>
      <c r="AC36" s="2042"/>
      <c r="AD36" s="1877"/>
      <c r="AE36" s="1878"/>
      <c r="AF36" s="1878"/>
      <c r="AG36" s="1878"/>
      <c r="AH36" s="1878"/>
      <c r="AI36" s="1878"/>
      <c r="AJ36" s="1878"/>
      <c r="AK36" s="1878"/>
      <c r="AL36" s="1878"/>
      <c r="AM36" s="1878"/>
      <c r="AN36" s="1881"/>
      <c r="AO36" s="2030" t="s">
        <v>616</v>
      </c>
      <c r="AP36" s="1702"/>
      <c r="AQ36" s="1702"/>
      <c r="AR36" s="1702"/>
      <c r="AS36" s="1702"/>
      <c r="AT36" s="1702"/>
      <c r="AU36" s="1702"/>
      <c r="AV36" s="1702"/>
      <c r="AW36" s="2031"/>
      <c r="AX36" s="1887"/>
      <c r="AY36" s="1887"/>
      <c r="AZ36" s="2036"/>
    </row>
    <row r="37" spans="1:52" ht="18" customHeight="1">
      <c r="A37" s="1890"/>
      <c r="B37" s="1891"/>
      <c r="C37" s="1941"/>
      <c r="D37" s="2042"/>
      <c r="E37" s="2027"/>
      <c r="F37" s="2028"/>
      <c r="G37" s="2028"/>
      <c r="H37" s="2028"/>
      <c r="I37" s="2028"/>
      <c r="J37" s="2028"/>
      <c r="K37" s="2028"/>
      <c r="L37" s="2028"/>
      <c r="M37" s="2028"/>
      <c r="N37" s="2028"/>
      <c r="O37" s="2029"/>
      <c r="P37" s="2032"/>
      <c r="Q37" s="1753"/>
      <c r="R37" s="1753"/>
      <c r="S37" s="1753"/>
      <c r="T37" s="1753"/>
      <c r="U37" s="1753"/>
      <c r="V37" s="1753"/>
      <c r="W37" s="1753"/>
      <c r="X37" s="2033"/>
      <c r="Y37" s="1887"/>
      <c r="Z37" s="1887"/>
      <c r="AA37" s="2036"/>
      <c r="AB37" s="2041"/>
      <c r="AC37" s="2042"/>
      <c r="AD37" s="2027"/>
      <c r="AE37" s="2028"/>
      <c r="AF37" s="2028"/>
      <c r="AG37" s="2028"/>
      <c r="AH37" s="2028"/>
      <c r="AI37" s="2028"/>
      <c r="AJ37" s="2028"/>
      <c r="AK37" s="2028"/>
      <c r="AL37" s="2028"/>
      <c r="AM37" s="2028"/>
      <c r="AN37" s="2029"/>
      <c r="AO37" s="2032"/>
      <c r="AP37" s="1753"/>
      <c r="AQ37" s="1753"/>
      <c r="AR37" s="1753"/>
      <c r="AS37" s="1753"/>
      <c r="AT37" s="1753"/>
      <c r="AU37" s="1753"/>
      <c r="AV37" s="1753"/>
      <c r="AW37" s="2033"/>
      <c r="AX37" s="1887"/>
      <c r="AY37" s="1887"/>
      <c r="AZ37" s="2036"/>
    </row>
    <row r="38" spans="1:52" ht="18" customHeight="1">
      <c r="A38" s="1890"/>
      <c r="B38" s="1891"/>
      <c r="C38" s="1941"/>
      <c r="D38" s="2042"/>
      <c r="E38" s="1879"/>
      <c r="F38" s="1880"/>
      <c r="G38" s="1880"/>
      <c r="H38" s="1880"/>
      <c r="I38" s="1880"/>
      <c r="J38" s="1880"/>
      <c r="K38" s="1880"/>
      <c r="L38" s="1880"/>
      <c r="M38" s="1880"/>
      <c r="N38" s="1880"/>
      <c r="O38" s="1882"/>
      <c r="P38" s="2034"/>
      <c r="Q38" s="1705"/>
      <c r="R38" s="1705"/>
      <c r="S38" s="1705"/>
      <c r="T38" s="1705"/>
      <c r="U38" s="1705"/>
      <c r="V38" s="1705"/>
      <c r="W38" s="1705"/>
      <c r="X38" s="2035"/>
      <c r="Y38" s="1887"/>
      <c r="Z38" s="1887"/>
      <c r="AA38" s="2036"/>
      <c r="AB38" s="2041"/>
      <c r="AC38" s="2042"/>
      <c r="AD38" s="1879"/>
      <c r="AE38" s="1880"/>
      <c r="AF38" s="1880"/>
      <c r="AG38" s="1880"/>
      <c r="AH38" s="1880"/>
      <c r="AI38" s="1880"/>
      <c r="AJ38" s="1880"/>
      <c r="AK38" s="1880"/>
      <c r="AL38" s="1880"/>
      <c r="AM38" s="1880"/>
      <c r="AN38" s="1882"/>
      <c r="AO38" s="2034"/>
      <c r="AP38" s="1705"/>
      <c r="AQ38" s="1705"/>
      <c r="AR38" s="1705"/>
      <c r="AS38" s="1705"/>
      <c r="AT38" s="1705"/>
      <c r="AU38" s="1705"/>
      <c r="AV38" s="1705"/>
      <c r="AW38" s="2035"/>
      <c r="AX38" s="1887"/>
      <c r="AY38" s="1887"/>
      <c r="AZ38" s="2036"/>
    </row>
    <row r="39" spans="1:52" ht="18" customHeight="1">
      <c r="A39" s="1890"/>
      <c r="B39" s="1891"/>
      <c r="C39" s="1941"/>
      <c r="D39" s="2042"/>
      <c r="E39" s="1896" t="s">
        <v>615</v>
      </c>
      <c r="F39" s="1896"/>
      <c r="G39" s="1896"/>
      <c r="H39" s="1896"/>
      <c r="I39" s="1896" t="s">
        <v>614</v>
      </c>
      <c r="J39" s="1896"/>
      <c r="K39" s="1896"/>
      <c r="L39" s="1896"/>
      <c r="M39" s="1896"/>
      <c r="N39" s="1896"/>
      <c r="O39" s="1896"/>
      <c r="P39" s="1896" t="s">
        <v>515</v>
      </c>
      <c r="Q39" s="1896"/>
      <c r="R39" s="1896"/>
      <c r="S39" s="1896"/>
      <c r="T39" s="1896"/>
      <c r="U39" s="1896"/>
      <c r="V39" s="1896"/>
      <c r="W39" s="1896" t="s">
        <v>613</v>
      </c>
      <c r="X39" s="1896"/>
      <c r="Y39" s="1896"/>
      <c r="Z39" s="1896"/>
      <c r="AA39" s="1944"/>
      <c r="AB39" s="2041"/>
      <c r="AC39" s="2042"/>
      <c r="AD39" s="1896" t="s">
        <v>615</v>
      </c>
      <c r="AE39" s="1896"/>
      <c r="AF39" s="1896"/>
      <c r="AG39" s="1896"/>
      <c r="AH39" s="1896" t="s">
        <v>614</v>
      </c>
      <c r="AI39" s="1896"/>
      <c r="AJ39" s="1896"/>
      <c r="AK39" s="1896"/>
      <c r="AL39" s="1896"/>
      <c r="AM39" s="1896"/>
      <c r="AN39" s="1896"/>
      <c r="AO39" s="1896" t="s">
        <v>515</v>
      </c>
      <c r="AP39" s="1896"/>
      <c r="AQ39" s="1896"/>
      <c r="AR39" s="1896"/>
      <c r="AS39" s="1896"/>
      <c r="AT39" s="1896"/>
      <c r="AU39" s="1896"/>
      <c r="AV39" s="1896" t="s">
        <v>613</v>
      </c>
      <c r="AW39" s="1896"/>
      <c r="AX39" s="1896"/>
      <c r="AY39" s="1896"/>
      <c r="AZ39" s="1944"/>
    </row>
    <row r="40" spans="1:52" ht="18" customHeight="1">
      <c r="A40" s="1890"/>
      <c r="B40" s="1891"/>
      <c r="C40" s="1941"/>
      <c r="D40" s="2042"/>
      <c r="E40" s="1689" t="s">
        <v>612</v>
      </c>
      <c r="F40" s="2037" t="s">
        <v>512</v>
      </c>
      <c r="G40" s="1689"/>
      <c r="H40" s="1689"/>
      <c r="I40" s="2038"/>
      <c r="J40" s="1896"/>
      <c r="K40" s="1896"/>
      <c r="L40" s="1894"/>
      <c r="M40" s="1894"/>
      <c r="N40" s="1894"/>
      <c r="O40" s="1894"/>
      <c r="P40" s="1896"/>
      <c r="Q40" s="1896"/>
      <c r="R40" s="1896"/>
      <c r="S40" s="1894"/>
      <c r="T40" s="1894"/>
      <c r="U40" s="1894"/>
      <c r="V40" s="1894"/>
      <c r="W40" s="1896"/>
      <c r="X40" s="1896"/>
      <c r="Y40" s="1894"/>
      <c r="Z40" s="1894"/>
      <c r="AA40" s="1897"/>
      <c r="AB40" s="2041"/>
      <c r="AC40" s="2042"/>
      <c r="AD40" s="1689" t="s">
        <v>612</v>
      </c>
      <c r="AE40" s="2037" t="s">
        <v>512</v>
      </c>
      <c r="AF40" s="1689"/>
      <c r="AG40" s="1689"/>
      <c r="AH40" s="2038"/>
      <c r="AI40" s="1896"/>
      <c r="AJ40" s="1896"/>
      <c r="AK40" s="1894"/>
      <c r="AL40" s="1894"/>
      <c r="AM40" s="1894"/>
      <c r="AN40" s="1894"/>
      <c r="AO40" s="1896"/>
      <c r="AP40" s="1896"/>
      <c r="AQ40" s="1896"/>
      <c r="AR40" s="1894"/>
      <c r="AS40" s="1894"/>
      <c r="AT40" s="1894"/>
      <c r="AU40" s="1894"/>
      <c r="AV40" s="1896"/>
      <c r="AW40" s="1896"/>
      <c r="AX40" s="1894"/>
      <c r="AY40" s="1894"/>
      <c r="AZ40" s="1897"/>
    </row>
    <row r="41" spans="1:52" ht="18" customHeight="1">
      <c r="A41" s="1890"/>
      <c r="B41" s="1891"/>
      <c r="C41" s="1941"/>
      <c r="D41" s="2042"/>
      <c r="E41" s="1689"/>
      <c r="F41" s="1689"/>
      <c r="G41" s="1689"/>
      <c r="H41" s="1689"/>
      <c r="I41" s="1896"/>
      <c r="J41" s="1896"/>
      <c r="K41" s="1896"/>
      <c r="L41" s="1894"/>
      <c r="M41" s="1894"/>
      <c r="N41" s="1894"/>
      <c r="O41" s="1894"/>
      <c r="P41" s="1896"/>
      <c r="Q41" s="1896"/>
      <c r="R41" s="1896"/>
      <c r="S41" s="1894"/>
      <c r="T41" s="1894"/>
      <c r="U41" s="1894"/>
      <c r="V41" s="1894"/>
      <c r="W41" s="1896"/>
      <c r="X41" s="1896"/>
      <c r="Y41" s="1894"/>
      <c r="Z41" s="1894"/>
      <c r="AA41" s="1897"/>
      <c r="AB41" s="2041"/>
      <c r="AC41" s="2042"/>
      <c r="AD41" s="1689"/>
      <c r="AE41" s="1689"/>
      <c r="AF41" s="1689"/>
      <c r="AG41" s="1689"/>
      <c r="AH41" s="1896"/>
      <c r="AI41" s="1896"/>
      <c r="AJ41" s="1896"/>
      <c r="AK41" s="1894"/>
      <c r="AL41" s="1894"/>
      <c r="AM41" s="1894"/>
      <c r="AN41" s="1894"/>
      <c r="AO41" s="1896"/>
      <c r="AP41" s="1896"/>
      <c r="AQ41" s="1896"/>
      <c r="AR41" s="1894"/>
      <c r="AS41" s="1894"/>
      <c r="AT41" s="1894"/>
      <c r="AU41" s="1894"/>
      <c r="AV41" s="1896"/>
      <c r="AW41" s="1896"/>
      <c r="AX41" s="1894"/>
      <c r="AY41" s="1894"/>
      <c r="AZ41" s="1897"/>
    </row>
    <row r="42" spans="1:52" ht="18" customHeight="1">
      <c r="A42" s="1890"/>
      <c r="B42" s="1891"/>
      <c r="C42" s="1941"/>
      <c r="D42" s="2042"/>
      <c r="E42" s="1724" t="s">
        <v>611</v>
      </c>
      <c r="F42" s="1723" t="s">
        <v>510</v>
      </c>
      <c r="G42" s="1724"/>
      <c r="H42" s="1724"/>
      <c r="I42" s="2038"/>
      <c r="J42" s="1896"/>
      <c r="K42" s="1896"/>
      <c r="L42" s="1894"/>
      <c r="M42" s="1894"/>
      <c r="N42" s="1894"/>
      <c r="O42" s="1894"/>
      <c r="P42" s="1896"/>
      <c r="Q42" s="1896"/>
      <c r="R42" s="1896"/>
      <c r="S42" s="1894"/>
      <c r="T42" s="1894"/>
      <c r="U42" s="1894"/>
      <c r="V42" s="1894"/>
      <c r="W42" s="1896"/>
      <c r="X42" s="1896"/>
      <c r="Y42" s="1894"/>
      <c r="Z42" s="1894"/>
      <c r="AA42" s="1897"/>
      <c r="AB42" s="2041"/>
      <c r="AC42" s="2042"/>
      <c r="AD42" s="1724" t="s">
        <v>611</v>
      </c>
      <c r="AE42" s="1723" t="s">
        <v>510</v>
      </c>
      <c r="AF42" s="1724"/>
      <c r="AG42" s="1724"/>
      <c r="AH42" s="2038"/>
      <c r="AI42" s="1896"/>
      <c r="AJ42" s="1896"/>
      <c r="AK42" s="1894"/>
      <c r="AL42" s="1894"/>
      <c r="AM42" s="1894"/>
      <c r="AN42" s="1894"/>
      <c r="AO42" s="1896"/>
      <c r="AP42" s="1896"/>
      <c r="AQ42" s="1896"/>
      <c r="AR42" s="1894"/>
      <c r="AS42" s="1894"/>
      <c r="AT42" s="1894"/>
      <c r="AU42" s="1894"/>
      <c r="AV42" s="1896"/>
      <c r="AW42" s="1896"/>
      <c r="AX42" s="1894"/>
      <c r="AY42" s="1894"/>
      <c r="AZ42" s="1897"/>
    </row>
    <row r="43" spans="1:52" ht="18" customHeight="1">
      <c r="A43" s="1890"/>
      <c r="B43" s="1891"/>
      <c r="C43" s="1941"/>
      <c r="D43" s="2042"/>
      <c r="E43" s="1724"/>
      <c r="F43" s="1724"/>
      <c r="G43" s="1724"/>
      <c r="H43" s="1724"/>
      <c r="I43" s="1896"/>
      <c r="J43" s="1896"/>
      <c r="K43" s="1896"/>
      <c r="L43" s="1894"/>
      <c r="M43" s="1894"/>
      <c r="N43" s="1894"/>
      <c r="O43" s="1894"/>
      <c r="P43" s="1896"/>
      <c r="Q43" s="1896"/>
      <c r="R43" s="1896"/>
      <c r="S43" s="1894"/>
      <c r="T43" s="1894"/>
      <c r="U43" s="1894"/>
      <c r="V43" s="1894"/>
      <c r="W43" s="1896"/>
      <c r="X43" s="1896"/>
      <c r="Y43" s="1894"/>
      <c r="Z43" s="1894"/>
      <c r="AA43" s="1897"/>
      <c r="AB43" s="2041"/>
      <c r="AC43" s="2042"/>
      <c r="AD43" s="1724"/>
      <c r="AE43" s="1724"/>
      <c r="AF43" s="1724"/>
      <c r="AG43" s="1724"/>
      <c r="AH43" s="1896"/>
      <c r="AI43" s="1896"/>
      <c r="AJ43" s="1896"/>
      <c r="AK43" s="1894"/>
      <c r="AL43" s="1894"/>
      <c r="AM43" s="1894"/>
      <c r="AN43" s="1894"/>
      <c r="AO43" s="1896"/>
      <c r="AP43" s="1896"/>
      <c r="AQ43" s="1896"/>
      <c r="AR43" s="1894"/>
      <c r="AS43" s="1894"/>
      <c r="AT43" s="1894"/>
      <c r="AU43" s="1894"/>
      <c r="AV43" s="1896"/>
      <c r="AW43" s="1896"/>
      <c r="AX43" s="1894"/>
      <c r="AY43" s="1894"/>
      <c r="AZ43" s="1897"/>
    </row>
    <row r="44" spans="1:52" ht="18" customHeight="1">
      <c r="A44" s="1890"/>
      <c r="B44" s="1891"/>
      <c r="C44" s="1941"/>
      <c r="D44" s="2042"/>
      <c r="E44" s="1718" t="s">
        <v>541</v>
      </c>
      <c r="F44" s="2025" t="s">
        <v>610</v>
      </c>
      <c r="G44" s="2026"/>
      <c r="H44" s="2026"/>
      <c r="I44" s="1896"/>
      <c r="J44" s="1896"/>
      <c r="K44" s="1896"/>
      <c r="L44" s="1894"/>
      <c r="M44" s="1894"/>
      <c r="N44" s="1894"/>
      <c r="O44" s="1894"/>
      <c r="P44" s="1896"/>
      <c r="Q44" s="1896"/>
      <c r="R44" s="1896"/>
      <c r="S44" s="1894"/>
      <c r="T44" s="1894"/>
      <c r="U44" s="1894"/>
      <c r="V44" s="1894"/>
      <c r="W44" s="1896"/>
      <c r="X44" s="1896"/>
      <c r="Y44" s="1894"/>
      <c r="Z44" s="1894"/>
      <c r="AA44" s="1897"/>
      <c r="AB44" s="2041"/>
      <c r="AC44" s="2042"/>
      <c r="AD44" s="1718" t="s">
        <v>541</v>
      </c>
      <c r="AE44" s="2025" t="s">
        <v>610</v>
      </c>
      <c r="AF44" s="2026"/>
      <c r="AG44" s="2026"/>
      <c r="AH44" s="1896"/>
      <c r="AI44" s="1896"/>
      <c r="AJ44" s="1896"/>
      <c r="AK44" s="1894"/>
      <c r="AL44" s="1894"/>
      <c r="AM44" s="1894"/>
      <c r="AN44" s="1894"/>
      <c r="AO44" s="1896"/>
      <c r="AP44" s="1896"/>
      <c r="AQ44" s="1896"/>
      <c r="AR44" s="1894"/>
      <c r="AS44" s="1894"/>
      <c r="AT44" s="1894"/>
      <c r="AU44" s="1894"/>
      <c r="AV44" s="1896"/>
      <c r="AW44" s="1896"/>
      <c r="AX44" s="1894"/>
      <c r="AY44" s="1894"/>
      <c r="AZ44" s="1897"/>
    </row>
    <row r="45" spans="1:52" ht="18" customHeight="1">
      <c r="A45" s="1890"/>
      <c r="B45" s="1891"/>
      <c r="C45" s="1941"/>
      <c r="D45" s="2042"/>
      <c r="E45" s="1718"/>
      <c r="F45" s="2026"/>
      <c r="G45" s="2026"/>
      <c r="H45" s="2026"/>
      <c r="I45" s="1896"/>
      <c r="J45" s="1896"/>
      <c r="K45" s="1896"/>
      <c r="L45" s="1894"/>
      <c r="M45" s="1894"/>
      <c r="N45" s="1894"/>
      <c r="O45" s="1894"/>
      <c r="P45" s="1896"/>
      <c r="Q45" s="1896"/>
      <c r="R45" s="1896"/>
      <c r="S45" s="1894"/>
      <c r="T45" s="1894"/>
      <c r="U45" s="1894"/>
      <c r="V45" s="1894"/>
      <c r="W45" s="1896"/>
      <c r="X45" s="1896"/>
      <c r="Y45" s="1894"/>
      <c r="Z45" s="1894"/>
      <c r="AA45" s="1897"/>
      <c r="AB45" s="2041"/>
      <c r="AC45" s="2042"/>
      <c r="AD45" s="1718"/>
      <c r="AE45" s="2026"/>
      <c r="AF45" s="2026"/>
      <c r="AG45" s="2026"/>
      <c r="AH45" s="1896"/>
      <c r="AI45" s="1896"/>
      <c r="AJ45" s="1896"/>
      <c r="AK45" s="1894"/>
      <c r="AL45" s="1894"/>
      <c r="AM45" s="1894"/>
      <c r="AN45" s="1894"/>
      <c r="AO45" s="1896"/>
      <c r="AP45" s="1896"/>
      <c r="AQ45" s="1896"/>
      <c r="AR45" s="1894"/>
      <c r="AS45" s="1894"/>
      <c r="AT45" s="1894"/>
      <c r="AU45" s="1894"/>
      <c r="AV45" s="1896"/>
      <c r="AW45" s="1896"/>
      <c r="AX45" s="1894"/>
      <c r="AY45" s="1894"/>
      <c r="AZ45" s="1897"/>
    </row>
    <row r="46" spans="1:52" ht="18" customHeight="1">
      <c r="A46" s="1890"/>
      <c r="B46" s="1891"/>
      <c r="C46" s="1941"/>
      <c r="D46" s="2042"/>
      <c r="E46" s="1763" t="s">
        <v>609</v>
      </c>
      <c r="F46" s="1763" t="s">
        <v>505</v>
      </c>
      <c r="G46" s="1763"/>
      <c r="H46" s="1763"/>
      <c r="I46" s="1896"/>
      <c r="J46" s="1896"/>
      <c r="K46" s="1896"/>
      <c r="L46" s="1894"/>
      <c r="M46" s="1894"/>
      <c r="N46" s="1894"/>
      <c r="O46" s="1894"/>
      <c r="P46" s="1896"/>
      <c r="Q46" s="1896"/>
      <c r="R46" s="1896"/>
      <c r="S46" s="1894"/>
      <c r="T46" s="1894"/>
      <c r="U46" s="1894"/>
      <c r="V46" s="1894"/>
      <c r="W46" s="1896"/>
      <c r="X46" s="1896"/>
      <c r="Y46" s="1894"/>
      <c r="Z46" s="1894"/>
      <c r="AA46" s="1897"/>
      <c r="AB46" s="2041"/>
      <c r="AC46" s="2042"/>
      <c r="AD46" s="1763" t="s">
        <v>609</v>
      </c>
      <c r="AE46" s="1763" t="s">
        <v>505</v>
      </c>
      <c r="AF46" s="1763"/>
      <c r="AG46" s="1763"/>
      <c r="AH46" s="1896"/>
      <c r="AI46" s="1896"/>
      <c r="AJ46" s="1896"/>
      <c r="AK46" s="1894"/>
      <c r="AL46" s="1894"/>
      <c r="AM46" s="1894"/>
      <c r="AN46" s="1894"/>
      <c r="AO46" s="1896"/>
      <c r="AP46" s="1896"/>
      <c r="AQ46" s="1896"/>
      <c r="AR46" s="1894"/>
      <c r="AS46" s="1894"/>
      <c r="AT46" s="1894"/>
      <c r="AU46" s="1894"/>
      <c r="AV46" s="1896"/>
      <c r="AW46" s="1896"/>
      <c r="AX46" s="1894"/>
      <c r="AY46" s="1894"/>
      <c r="AZ46" s="1897"/>
    </row>
    <row r="47" spans="1:52" ht="18" customHeight="1">
      <c r="A47" s="1890"/>
      <c r="B47" s="1891"/>
      <c r="C47" s="1941"/>
      <c r="D47" s="2042"/>
      <c r="E47" s="1763"/>
      <c r="F47" s="1763"/>
      <c r="G47" s="1763"/>
      <c r="H47" s="1763"/>
      <c r="I47" s="1896"/>
      <c r="J47" s="1896"/>
      <c r="K47" s="1896"/>
      <c r="L47" s="1894"/>
      <c r="M47" s="1894"/>
      <c r="N47" s="1894"/>
      <c r="O47" s="1894"/>
      <c r="P47" s="1896"/>
      <c r="Q47" s="1896"/>
      <c r="R47" s="1896"/>
      <c r="S47" s="1894"/>
      <c r="T47" s="1894"/>
      <c r="U47" s="1894"/>
      <c r="V47" s="1894"/>
      <c r="W47" s="1896"/>
      <c r="X47" s="1896"/>
      <c r="Y47" s="1894"/>
      <c r="Z47" s="1894"/>
      <c r="AA47" s="1897"/>
      <c r="AB47" s="2041"/>
      <c r="AC47" s="2042"/>
      <c r="AD47" s="1763"/>
      <c r="AE47" s="1763"/>
      <c r="AF47" s="1763"/>
      <c r="AG47" s="1763"/>
      <c r="AH47" s="1896"/>
      <c r="AI47" s="1896"/>
      <c r="AJ47" s="1896"/>
      <c r="AK47" s="1894"/>
      <c r="AL47" s="1894"/>
      <c r="AM47" s="1894"/>
      <c r="AN47" s="1894"/>
      <c r="AO47" s="1896"/>
      <c r="AP47" s="1896"/>
      <c r="AQ47" s="1896"/>
      <c r="AR47" s="1894"/>
      <c r="AS47" s="1894"/>
      <c r="AT47" s="1894"/>
      <c r="AU47" s="1894"/>
      <c r="AV47" s="1896"/>
      <c r="AW47" s="1896"/>
      <c r="AX47" s="1894"/>
      <c r="AY47" s="1894"/>
      <c r="AZ47" s="1897"/>
    </row>
    <row r="48" spans="1:52" ht="18" customHeight="1">
      <c r="A48" s="1890"/>
      <c r="B48" s="1891"/>
      <c r="C48" s="1941"/>
      <c r="D48" s="2042"/>
      <c r="E48" s="1739" t="s">
        <v>608</v>
      </c>
      <c r="F48" s="1739" t="s">
        <v>503</v>
      </c>
      <c r="G48" s="1739"/>
      <c r="H48" s="1739"/>
      <c r="I48" s="1896"/>
      <c r="J48" s="1896"/>
      <c r="K48" s="1896"/>
      <c r="L48" s="1894"/>
      <c r="M48" s="1894"/>
      <c r="N48" s="1894"/>
      <c r="O48" s="1894"/>
      <c r="P48" s="1896"/>
      <c r="Q48" s="1896"/>
      <c r="R48" s="1896"/>
      <c r="S48" s="1894"/>
      <c r="T48" s="1894"/>
      <c r="U48" s="1894"/>
      <c r="V48" s="1894"/>
      <c r="W48" s="1896"/>
      <c r="X48" s="1896"/>
      <c r="Y48" s="1894"/>
      <c r="Z48" s="1894"/>
      <c r="AA48" s="1897"/>
      <c r="AB48" s="2041"/>
      <c r="AC48" s="2042"/>
      <c r="AD48" s="1739" t="s">
        <v>608</v>
      </c>
      <c r="AE48" s="1739" t="s">
        <v>503</v>
      </c>
      <c r="AF48" s="1739"/>
      <c r="AG48" s="1739"/>
      <c r="AH48" s="1896"/>
      <c r="AI48" s="1896"/>
      <c r="AJ48" s="1896"/>
      <c r="AK48" s="1894"/>
      <c r="AL48" s="1894"/>
      <c r="AM48" s="1894"/>
      <c r="AN48" s="1894"/>
      <c r="AO48" s="1896"/>
      <c r="AP48" s="1896"/>
      <c r="AQ48" s="1896"/>
      <c r="AR48" s="1894"/>
      <c r="AS48" s="1894"/>
      <c r="AT48" s="1894"/>
      <c r="AU48" s="1894"/>
      <c r="AV48" s="1896"/>
      <c r="AW48" s="1896"/>
      <c r="AX48" s="1894"/>
      <c r="AY48" s="1894"/>
      <c r="AZ48" s="1897"/>
    </row>
    <row r="49" spans="1:52" ht="18" customHeight="1" thickBot="1">
      <c r="A49" s="1890"/>
      <c r="B49" s="1891"/>
      <c r="C49" s="1943"/>
      <c r="D49" s="2044"/>
      <c r="E49" s="1741"/>
      <c r="F49" s="1741"/>
      <c r="G49" s="1741"/>
      <c r="H49" s="1741"/>
      <c r="I49" s="1757"/>
      <c r="J49" s="1757"/>
      <c r="K49" s="1757"/>
      <c r="L49" s="1895"/>
      <c r="M49" s="1895"/>
      <c r="N49" s="1895"/>
      <c r="O49" s="1895"/>
      <c r="P49" s="1757"/>
      <c r="Q49" s="1757"/>
      <c r="R49" s="1757"/>
      <c r="S49" s="1895"/>
      <c r="T49" s="1895"/>
      <c r="U49" s="1895"/>
      <c r="V49" s="1895"/>
      <c r="W49" s="1757"/>
      <c r="X49" s="1757"/>
      <c r="Y49" s="1895"/>
      <c r="Z49" s="1895"/>
      <c r="AA49" s="1898"/>
      <c r="AB49" s="2043"/>
      <c r="AC49" s="2044"/>
      <c r="AD49" s="1741"/>
      <c r="AE49" s="1741"/>
      <c r="AF49" s="1741"/>
      <c r="AG49" s="1741"/>
      <c r="AH49" s="1757"/>
      <c r="AI49" s="1757"/>
      <c r="AJ49" s="1757"/>
      <c r="AK49" s="1895"/>
      <c r="AL49" s="1895"/>
      <c r="AM49" s="1895"/>
      <c r="AN49" s="1895"/>
      <c r="AO49" s="1757"/>
      <c r="AP49" s="1757"/>
      <c r="AQ49" s="1757"/>
      <c r="AR49" s="1895"/>
      <c r="AS49" s="1895"/>
      <c r="AT49" s="1895"/>
      <c r="AU49" s="1895"/>
      <c r="AV49" s="1757"/>
      <c r="AW49" s="1757"/>
      <c r="AX49" s="1895"/>
      <c r="AY49" s="1895"/>
      <c r="AZ49" s="1898"/>
    </row>
    <row r="50" spans="1:52" ht="18" customHeight="1">
      <c r="A50" s="1890"/>
      <c r="B50" s="1891"/>
      <c r="C50" s="1939" t="s">
        <v>623</v>
      </c>
      <c r="D50" s="2040"/>
      <c r="E50" s="1673" t="s">
        <v>619</v>
      </c>
      <c r="F50" s="1673"/>
      <c r="G50" s="1673"/>
      <c r="H50" s="1673"/>
      <c r="I50" s="1673"/>
      <c r="J50" s="1673"/>
      <c r="K50" s="1673"/>
      <c r="L50" s="1673"/>
      <c r="M50" s="1673"/>
      <c r="N50" s="1673"/>
      <c r="O50" s="1673"/>
      <c r="P50" s="2016" t="s">
        <v>618</v>
      </c>
      <c r="Q50" s="2017"/>
      <c r="R50" s="2017"/>
      <c r="S50" s="2017"/>
      <c r="T50" s="2017"/>
      <c r="U50" s="2017"/>
      <c r="V50" s="2017"/>
      <c r="W50" s="2017"/>
      <c r="X50" s="2018"/>
      <c r="Y50" s="1673" t="s">
        <v>617</v>
      </c>
      <c r="Z50" s="1673"/>
      <c r="AA50" s="1674"/>
      <c r="AB50" s="2039" t="s">
        <v>622</v>
      </c>
      <c r="AC50" s="2040"/>
      <c r="AD50" s="1673" t="s">
        <v>619</v>
      </c>
      <c r="AE50" s="1673"/>
      <c r="AF50" s="1673"/>
      <c r="AG50" s="1673"/>
      <c r="AH50" s="1673"/>
      <c r="AI50" s="1673"/>
      <c r="AJ50" s="1673"/>
      <c r="AK50" s="1673"/>
      <c r="AL50" s="1673"/>
      <c r="AM50" s="1673"/>
      <c r="AN50" s="1673"/>
      <c r="AO50" s="2016" t="s">
        <v>618</v>
      </c>
      <c r="AP50" s="2017"/>
      <c r="AQ50" s="2017"/>
      <c r="AR50" s="2017"/>
      <c r="AS50" s="2017"/>
      <c r="AT50" s="2017"/>
      <c r="AU50" s="2017"/>
      <c r="AV50" s="2017"/>
      <c r="AW50" s="2018"/>
      <c r="AX50" s="1673" t="s">
        <v>617</v>
      </c>
      <c r="AY50" s="1673"/>
      <c r="AZ50" s="1674"/>
    </row>
    <row r="51" spans="1:52" ht="18" customHeight="1">
      <c r="A51" s="1890"/>
      <c r="B51" s="1891"/>
      <c r="C51" s="1941"/>
      <c r="D51" s="2042"/>
      <c r="E51" s="1877"/>
      <c r="F51" s="1878"/>
      <c r="G51" s="1878"/>
      <c r="H51" s="1878"/>
      <c r="I51" s="1878"/>
      <c r="J51" s="1878"/>
      <c r="K51" s="1878"/>
      <c r="L51" s="1878"/>
      <c r="M51" s="1878"/>
      <c r="N51" s="1878"/>
      <c r="O51" s="1881"/>
      <c r="P51" s="2030" t="s">
        <v>616</v>
      </c>
      <c r="Q51" s="1702"/>
      <c r="R51" s="1702"/>
      <c r="S51" s="1702"/>
      <c r="T51" s="1702"/>
      <c r="U51" s="1702"/>
      <c r="V51" s="1702"/>
      <c r="W51" s="1702"/>
      <c r="X51" s="2031"/>
      <c r="Y51" s="1887"/>
      <c r="Z51" s="1887"/>
      <c r="AA51" s="2036"/>
      <c r="AB51" s="2041"/>
      <c r="AC51" s="2042"/>
      <c r="AD51" s="1877"/>
      <c r="AE51" s="1878"/>
      <c r="AF51" s="1878"/>
      <c r="AG51" s="1878"/>
      <c r="AH51" s="1878"/>
      <c r="AI51" s="1878"/>
      <c r="AJ51" s="1878"/>
      <c r="AK51" s="1878"/>
      <c r="AL51" s="1878"/>
      <c r="AM51" s="1878"/>
      <c r="AN51" s="1881"/>
      <c r="AO51" s="2030" t="s">
        <v>616</v>
      </c>
      <c r="AP51" s="1702"/>
      <c r="AQ51" s="1702"/>
      <c r="AR51" s="1702"/>
      <c r="AS51" s="1702"/>
      <c r="AT51" s="1702"/>
      <c r="AU51" s="1702"/>
      <c r="AV51" s="1702"/>
      <c r="AW51" s="2031"/>
      <c r="AX51" s="1887"/>
      <c r="AY51" s="1887"/>
      <c r="AZ51" s="2036"/>
    </row>
    <row r="52" spans="1:52" ht="18" customHeight="1">
      <c r="A52" s="1890"/>
      <c r="B52" s="1891"/>
      <c r="C52" s="1941"/>
      <c r="D52" s="2042"/>
      <c r="E52" s="2027"/>
      <c r="F52" s="2028"/>
      <c r="G52" s="2028"/>
      <c r="H52" s="2028"/>
      <c r="I52" s="2028"/>
      <c r="J52" s="2028"/>
      <c r="K52" s="2028"/>
      <c r="L52" s="2028"/>
      <c r="M52" s="2028"/>
      <c r="N52" s="2028"/>
      <c r="O52" s="2029"/>
      <c r="P52" s="2032"/>
      <c r="Q52" s="1753"/>
      <c r="R52" s="1753"/>
      <c r="S52" s="1753"/>
      <c r="T52" s="1753"/>
      <c r="U52" s="1753"/>
      <c r="V52" s="1753"/>
      <c r="W52" s="1753"/>
      <c r="X52" s="2033"/>
      <c r="Y52" s="1887"/>
      <c r="Z52" s="1887"/>
      <c r="AA52" s="2036"/>
      <c r="AB52" s="2041"/>
      <c r="AC52" s="2042"/>
      <c r="AD52" s="2027"/>
      <c r="AE52" s="2028"/>
      <c r="AF52" s="2028"/>
      <c r="AG52" s="2028"/>
      <c r="AH52" s="2028"/>
      <c r="AI52" s="2028"/>
      <c r="AJ52" s="2028"/>
      <c r="AK52" s="2028"/>
      <c r="AL52" s="2028"/>
      <c r="AM52" s="2028"/>
      <c r="AN52" s="2029"/>
      <c r="AO52" s="2032"/>
      <c r="AP52" s="1753"/>
      <c r="AQ52" s="1753"/>
      <c r="AR52" s="1753"/>
      <c r="AS52" s="1753"/>
      <c r="AT52" s="1753"/>
      <c r="AU52" s="1753"/>
      <c r="AV52" s="1753"/>
      <c r="AW52" s="2033"/>
      <c r="AX52" s="1887"/>
      <c r="AY52" s="1887"/>
      <c r="AZ52" s="2036"/>
    </row>
    <row r="53" spans="1:52" ht="18" customHeight="1">
      <c r="A53" s="1890"/>
      <c r="B53" s="1891"/>
      <c r="C53" s="1941"/>
      <c r="D53" s="2042"/>
      <c r="E53" s="1879"/>
      <c r="F53" s="1880"/>
      <c r="G53" s="1880"/>
      <c r="H53" s="1880"/>
      <c r="I53" s="1880"/>
      <c r="J53" s="1880"/>
      <c r="K53" s="1880"/>
      <c r="L53" s="1880"/>
      <c r="M53" s="1880"/>
      <c r="N53" s="1880"/>
      <c r="O53" s="1882"/>
      <c r="P53" s="2034"/>
      <c r="Q53" s="1705"/>
      <c r="R53" s="1705"/>
      <c r="S53" s="1705"/>
      <c r="T53" s="1705"/>
      <c r="U53" s="1705"/>
      <c r="V53" s="1705"/>
      <c r="W53" s="1705"/>
      <c r="X53" s="2035"/>
      <c r="Y53" s="1887"/>
      <c r="Z53" s="1887"/>
      <c r="AA53" s="2036"/>
      <c r="AB53" s="2041"/>
      <c r="AC53" s="2042"/>
      <c r="AD53" s="1879"/>
      <c r="AE53" s="1880"/>
      <c r="AF53" s="1880"/>
      <c r="AG53" s="1880"/>
      <c r="AH53" s="1880"/>
      <c r="AI53" s="1880"/>
      <c r="AJ53" s="1880"/>
      <c r="AK53" s="1880"/>
      <c r="AL53" s="1880"/>
      <c r="AM53" s="1880"/>
      <c r="AN53" s="1882"/>
      <c r="AO53" s="2034"/>
      <c r="AP53" s="1705"/>
      <c r="AQ53" s="1705"/>
      <c r="AR53" s="1705"/>
      <c r="AS53" s="1705"/>
      <c r="AT53" s="1705"/>
      <c r="AU53" s="1705"/>
      <c r="AV53" s="1705"/>
      <c r="AW53" s="2035"/>
      <c r="AX53" s="1887"/>
      <c r="AY53" s="1887"/>
      <c r="AZ53" s="2036"/>
    </row>
    <row r="54" spans="1:52" ht="18" customHeight="1">
      <c r="A54" s="1890"/>
      <c r="B54" s="1891"/>
      <c r="C54" s="1941"/>
      <c r="D54" s="2042"/>
      <c r="E54" s="1896" t="s">
        <v>615</v>
      </c>
      <c r="F54" s="1896"/>
      <c r="G54" s="1896"/>
      <c r="H54" s="1896"/>
      <c r="I54" s="1896" t="s">
        <v>614</v>
      </c>
      <c r="J54" s="1896"/>
      <c r="K54" s="1896"/>
      <c r="L54" s="1896"/>
      <c r="M54" s="1896"/>
      <c r="N54" s="1896"/>
      <c r="O54" s="1896"/>
      <c r="P54" s="1896" t="s">
        <v>515</v>
      </c>
      <c r="Q54" s="1896"/>
      <c r="R54" s="1896"/>
      <c r="S54" s="1896"/>
      <c r="T54" s="1896"/>
      <c r="U54" s="1896"/>
      <c r="V54" s="1896"/>
      <c r="W54" s="1896" t="s">
        <v>613</v>
      </c>
      <c r="X54" s="1896"/>
      <c r="Y54" s="1896"/>
      <c r="Z54" s="1896"/>
      <c r="AA54" s="1944"/>
      <c r="AB54" s="2041"/>
      <c r="AC54" s="2042"/>
      <c r="AD54" s="1896" t="s">
        <v>615</v>
      </c>
      <c r="AE54" s="1896"/>
      <c r="AF54" s="1896"/>
      <c r="AG54" s="1896"/>
      <c r="AH54" s="1896" t="s">
        <v>614</v>
      </c>
      <c r="AI54" s="1896"/>
      <c r="AJ54" s="1896"/>
      <c r="AK54" s="1896"/>
      <c r="AL54" s="1896"/>
      <c r="AM54" s="1896"/>
      <c r="AN54" s="1896"/>
      <c r="AO54" s="1896" t="s">
        <v>515</v>
      </c>
      <c r="AP54" s="1896"/>
      <c r="AQ54" s="1896"/>
      <c r="AR54" s="1896"/>
      <c r="AS54" s="1896"/>
      <c r="AT54" s="1896"/>
      <c r="AU54" s="1896"/>
      <c r="AV54" s="1896" t="s">
        <v>613</v>
      </c>
      <c r="AW54" s="1896"/>
      <c r="AX54" s="1896"/>
      <c r="AY54" s="1896"/>
      <c r="AZ54" s="1944"/>
    </row>
    <row r="55" spans="1:52" ht="18" customHeight="1">
      <c r="A55" s="1890"/>
      <c r="B55" s="1891"/>
      <c r="C55" s="1941"/>
      <c r="D55" s="2042"/>
      <c r="E55" s="1689" t="s">
        <v>612</v>
      </c>
      <c r="F55" s="2037" t="s">
        <v>512</v>
      </c>
      <c r="G55" s="1689"/>
      <c r="H55" s="1689"/>
      <c r="I55" s="2038"/>
      <c r="J55" s="1896"/>
      <c r="K55" s="1896"/>
      <c r="L55" s="1894"/>
      <c r="M55" s="1894"/>
      <c r="N55" s="1894"/>
      <c r="O55" s="1894"/>
      <c r="P55" s="1896"/>
      <c r="Q55" s="1896"/>
      <c r="R55" s="1896"/>
      <c r="S55" s="1894"/>
      <c r="T55" s="1894"/>
      <c r="U55" s="1894"/>
      <c r="V55" s="1894"/>
      <c r="W55" s="1896"/>
      <c r="X55" s="1896"/>
      <c r="Y55" s="1894"/>
      <c r="Z55" s="1894"/>
      <c r="AA55" s="1897"/>
      <c r="AB55" s="2041"/>
      <c r="AC55" s="2042"/>
      <c r="AD55" s="1689" t="s">
        <v>612</v>
      </c>
      <c r="AE55" s="2037" t="s">
        <v>512</v>
      </c>
      <c r="AF55" s="1689"/>
      <c r="AG55" s="1689"/>
      <c r="AH55" s="2038"/>
      <c r="AI55" s="1896"/>
      <c r="AJ55" s="1896"/>
      <c r="AK55" s="1894"/>
      <c r="AL55" s="1894"/>
      <c r="AM55" s="1894"/>
      <c r="AN55" s="1894"/>
      <c r="AO55" s="1896"/>
      <c r="AP55" s="1896"/>
      <c r="AQ55" s="1896"/>
      <c r="AR55" s="1894"/>
      <c r="AS55" s="1894"/>
      <c r="AT55" s="1894"/>
      <c r="AU55" s="1894"/>
      <c r="AV55" s="1896"/>
      <c r="AW55" s="1896"/>
      <c r="AX55" s="1894"/>
      <c r="AY55" s="1894"/>
      <c r="AZ55" s="1897"/>
    </row>
    <row r="56" spans="1:52" ht="18" customHeight="1">
      <c r="A56" s="1890"/>
      <c r="B56" s="1891"/>
      <c r="C56" s="1941"/>
      <c r="D56" s="2042"/>
      <c r="E56" s="1689"/>
      <c r="F56" s="1689"/>
      <c r="G56" s="1689"/>
      <c r="H56" s="1689"/>
      <c r="I56" s="1896"/>
      <c r="J56" s="1896"/>
      <c r="K56" s="1896"/>
      <c r="L56" s="1894"/>
      <c r="M56" s="1894"/>
      <c r="N56" s="1894"/>
      <c r="O56" s="1894"/>
      <c r="P56" s="1896"/>
      <c r="Q56" s="1896"/>
      <c r="R56" s="1896"/>
      <c r="S56" s="1894"/>
      <c r="T56" s="1894"/>
      <c r="U56" s="1894"/>
      <c r="V56" s="1894"/>
      <c r="W56" s="1896"/>
      <c r="X56" s="1896"/>
      <c r="Y56" s="1894"/>
      <c r="Z56" s="1894"/>
      <c r="AA56" s="1897"/>
      <c r="AB56" s="2041"/>
      <c r="AC56" s="2042"/>
      <c r="AD56" s="1689"/>
      <c r="AE56" s="1689"/>
      <c r="AF56" s="1689"/>
      <c r="AG56" s="1689"/>
      <c r="AH56" s="1896"/>
      <c r="AI56" s="1896"/>
      <c r="AJ56" s="1896"/>
      <c r="AK56" s="1894"/>
      <c r="AL56" s="1894"/>
      <c r="AM56" s="1894"/>
      <c r="AN56" s="1894"/>
      <c r="AO56" s="1896"/>
      <c r="AP56" s="1896"/>
      <c r="AQ56" s="1896"/>
      <c r="AR56" s="1894"/>
      <c r="AS56" s="1894"/>
      <c r="AT56" s="1894"/>
      <c r="AU56" s="1894"/>
      <c r="AV56" s="1896"/>
      <c r="AW56" s="1896"/>
      <c r="AX56" s="1894"/>
      <c r="AY56" s="1894"/>
      <c r="AZ56" s="1897"/>
    </row>
    <row r="57" spans="1:52" ht="18" customHeight="1">
      <c r="A57" s="1890"/>
      <c r="B57" s="1891"/>
      <c r="C57" s="1941"/>
      <c r="D57" s="2042"/>
      <c r="E57" s="1724" t="s">
        <v>611</v>
      </c>
      <c r="F57" s="1723" t="s">
        <v>510</v>
      </c>
      <c r="G57" s="1724"/>
      <c r="H57" s="1724"/>
      <c r="I57" s="2038"/>
      <c r="J57" s="1896"/>
      <c r="K57" s="1896"/>
      <c r="L57" s="1894"/>
      <c r="M57" s="1894"/>
      <c r="N57" s="1894"/>
      <c r="O57" s="1894"/>
      <c r="P57" s="1896"/>
      <c r="Q57" s="1896"/>
      <c r="R57" s="1896"/>
      <c r="S57" s="1894"/>
      <c r="T57" s="1894"/>
      <c r="U57" s="1894"/>
      <c r="V57" s="1894"/>
      <c r="W57" s="1896"/>
      <c r="X57" s="1896"/>
      <c r="Y57" s="1894"/>
      <c r="Z57" s="1894"/>
      <c r="AA57" s="1897"/>
      <c r="AB57" s="2041"/>
      <c r="AC57" s="2042"/>
      <c r="AD57" s="1724" t="s">
        <v>611</v>
      </c>
      <c r="AE57" s="1723" t="s">
        <v>510</v>
      </c>
      <c r="AF57" s="1724"/>
      <c r="AG57" s="1724"/>
      <c r="AH57" s="2038"/>
      <c r="AI57" s="1896"/>
      <c r="AJ57" s="1896"/>
      <c r="AK57" s="1894"/>
      <c r="AL57" s="1894"/>
      <c r="AM57" s="1894"/>
      <c r="AN57" s="1894"/>
      <c r="AO57" s="1896"/>
      <c r="AP57" s="1896"/>
      <c r="AQ57" s="1896"/>
      <c r="AR57" s="1894"/>
      <c r="AS57" s="1894"/>
      <c r="AT57" s="1894"/>
      <c r="AU57" s="1894"/>
      <c r="AV57" s="1896"/>
      <c r="AW57" s="1896"/>
      <c r="AX57" s="1894"/>
      <c r="AY57" s="1894"/>
      <c r="AZ57" s="1897"/>
    </row>
    <row r="58" spans="1:52" ht="18" customHeight="1">
      <c r="A58" s="1890"/>
      <c r="B58" s="1891"/>
      <c r="C58" s="1941"/>
      <c r="D58" s="2042"/>
      <c r="E58" s="1724"/>
      <c r="F58" s="1724"/>
      <c r="G58" s="1724"/>
      <c r="H58" s="1724"/>
      <c r="I58" s="1896"/>
      <c r="J58" s="1896"/>
      <c r="K58" s="1896"/>
      <c r="L58" s="1894"/>
      <c r="M58" s="1894"/>
      <c r="N58" s="1894"/>
      <c r="O58" s="1894"/>
      <c r="P58" s="1896"/>
      <c r="Q58" s="1896"/>
      <c r="R58" s="1896"/>
      <c r="S58" s="1894"/>
      <c r="T58" s="1894"/>
      <c r="U58" s="1894"/>
      <c r="V58" s="1894"/>
      <c r="W58" s="1896"/>
      <c r="X58" s="1896"/>
      <c r="Y58" s="1894"/>
      <c r="Z58" s="1894"/>
      <c r="AA58" s="1897"/>
      <c r="AB58" s="2041"/>
      <c r="AC58" s="2042"/>
      <c r="AD58" s="1724"/>
      <c r="AE58" s="1724"/>
      <c r="AF58" s="1724"/>
      <c r="AG58" s="1724"/>
      <c r="AH58" s="1896"/>
      <c r="AI58" s="1896"/>
      <c r="AJ58" s="1896"/>
      <c r="AK58" s="1894"/>
      <c r="AL58" s="1894"/>
      <c r="AM58" s="1894"/>
      <c r="AN58" s="1894"/>
      <c r="AO58" s="1896"/>
      <c r="AP58" s="1896"/>
      <c r="AQ58" s="1896"/>
      <c r="AR58" s="1894"/>
      <c r="AS58" s="1894"/>
      <c r="AT58" s="1894"/>
      <c r="AU58" s="1894"/>
      <c r="AV58" s="1896"/>
      <c r="AW58" s="1896"/>
      <c r="AX58" s="1894"/>
      <c r="AY58" s="1894"/>
      <c r="AZ58" s="1897"/>
    </row>
    <row r="59" spans="1:52" ht="18" customHeight="1">
      <c r="A59" s="1890"/>
      <c r="B59" s="1891"/>
      <c r="C59" s="1941"/>
      <c r="D59" s="2042"/>
      <c r="E59" s="1718" t="s">
        <v>541</v>
      </c>
      <c r="F59" s="2025" t="s">
        <v>610</v>
      </c>
      <c r="G59" s="2026"/>
      <c r="H59" s="2026"/>
      <c r="I59" s="1896"/>
      <c r="J59" s="1896"/>
      <c r="K59" s="1896"/>
      <c r="L59" s="1894"/>
      <c r="M59" s="1894"/>
      <c r="N59" s="1894"/>
      <c r="O59" s="1894"/>
      <c r="P59" s="1896"/>
      <c r="Q59" s="1896"/>
      <c r="R59" s="1896"/>
      <c r="S59" s="1894"/>
      <c r="T59" s="1894"/>
      <c r="U59" s="1894"/>
      <c r="V59" s="1894"/>
      <c r="W59" s="1896"/>
      <c r="X59" s="1896"/>
      <c r="Y59" s="1894"/>
      <c r="Z59" s="1894"/>
      <c r="AA59" s="1897"/>
      <c r="AB59" s="2041"/>
      <c r="AC59" s="2042"/>
      <c r="AD59" s="1718" t="s">
        <v>541</v>
      </c>
      <c r="AE59" s="2025" t="s">
        <v>610</v>
      </c>
      <c r="AF59" s="2026"/>
      <c r="AG59" s="2026"/>
      <c r="AH59" s="1896"/>
      <c r="AI59" s="1896"/>
      <c r="AJ59" s="1896"/>
      <c r="AK59" s="1894"/>
      <c r="AL59" s="1894"/>
      <c r="AM59" s="1894"/>
      <c r="AN59" s="1894"/>
      <c r="AO59" s="1896"/>
      <c r="AP59" s="1896"/>
      <c r="AQ59" s="1896"/>
      <c r="AR59" s="1894"/>
      <c r="AS59" s="1894"/>
      <c r="AT59" s="1894"/>
      <c r="AU59" s="1894"/>
      <c r="AV59" s="1896"/>
      <c r="AW59" s="1896"/>
      <c r="AX59" s="1894"/>
      <c r="AY59" s="1894"/>
      <c r="AZ59" s="1897"/>
    </row>
    <row r="60" spans="1:52" ht="18" customHeight="1">
      <c r="A60" s="1890"/>
      <c r="B60" s="1891"/>
      <c r="C60" s="1941"/>
      <c r="D60" s="2042"/>
      <c r="E60" s="1718"/>
      <c r="F60" s="2026"/>
      <c r="G60" s="2026"/>
      <c r="H60" s="2026"/>
      <c r="I60" s="1896"/>
      <c r="J60" s="1896"/>
      <c r="K60" s="1896"/>
      <c r="L60" s="1894"/>
      <c r="M60" s="1894"/>
      <c r="N60" s="1894"/>
      <c r="O60" s="1894"/>
      <c r="P60" s="1896"/>
      <c r="Q60" s="1896"/>
      <c r="R60" s="1896"/>
      <c r="S60" s="1894"/>
      <c r="T60" s="1894"/>
      <c r="U60" s="1894"/>
      <c r="V60" s="1894"/>
      <c r="W60" s="1896"/>
      <c r="X60" s="1896"/>
      <c r="Y60" s="1894"/>
      <c r="Z60" s="1894"/>
      <c r="AA60" s="1897"/>
      <c r="AB60" s="2041"/>
      <c r="AC60" s="2042"/>
      <c r="AD60" s="1718"/>
      <c r="AE60" s="2026"/>
      <c r="AF60" s="2026"/>
      <c r="AG60" s="2026"/>
      <c r="AH60" s="1896"/>
      <c r="AI60" s="1896"/>
      <c r="AJ60" s="1896"/>
      <c r="AK60" s="1894"/>
      <c r="AL60" s="1894"/>
      <c r="AM60" s="1894"/>
      <c r="AN60" s="1894"/>
      <c r="AO60" s="1896"/>
      <c r="AP60" s="1896"/>
      <c r="AQ60" s="1896"/>
      <c r="AR60" s="1894"/>
      <c r="AS60" s="1894"/>
      <c r="AT60" s="1894"/>
      <c r="AU60" s="1894"/>
      <c r="AV60" s="1896"/>
      <c r="AW60" s="1896"/>
      <c r="AX60" s="1894"/>
      <c r="AY60" s="1894"/>
      <c r="AZ60" s="1897"/>
    </row>
    <row r="61" spans="1:52" ht="18" customHeight="1">
      <c r="A61" s="1890"/>
      <c r="B61" s="1891"/>
      <c r="C61" s="1941"/>
      <c r="D61" s="2042"/>
      <c r="E61" s="1763" t="s">
        <v>609</v>
      </c>
      <c r="F61" s="1763" t="s">
        <v>505</v>
      </c>
      <c r="G61" s="1763"/>
      <c r="H61" s="1763"/>
      <c r="I61" s="1896"/>
      <c r="J61" s="1896"/>
      <c r="K61" s="1896"/>
      <c r="L61" s="1894"/>
      <c r="M61" s="1894"/>
      <c r="N61" s="1894"/>
      <c r="O61" s="1894"/>
      <c r="P61" s="1896"/>
      <c r="Q61" s="1896"/>
      <c r="R61" s="1896"/>
      <c r="S61" s="1894"/>
      <c r="T61" s="1894"/>
      <c r="U61" s="1894"/>
      <c r="V61" s="1894"/>
      <c r="W61" s="1896"/>
      <c r="X61" s="1896"/>
      <c r="Y61" s="1894"/>
      <c r="Z61" s="1894"/>
      <c r="AA61" s="1897"/>
      <c r="AB61" s="2041"/>
      <c r="AC61" s="2042"/>
      <c r="AD61" s="1763" t="s">
        <v>609</v>
      </c>
      <c r="AE61" s="1763" t="s">
        <v>505</v>
      </c>
      <c r="AF61" s="1763"/>
      <c r="AG61" s="1763"/>
      <c r="AH61" s="1896"/>
      <c r="AI61" s="1896"/>
      <c r="AJ61" s="1896"/>
      <c r="AK61" s="1894"/>
      <c r="AL61" s="1894"/>
      <c r="AM61" s="1894"/>
      <c r="AN61" s="1894"/>
      <c r="AO61" s="1896"/>
      <c r="AP61" s="1896"/>
      <c r="AQ61" s="1896"/>
      <c r="AR61" s="1894"/>
      <c r="AS61" s="1894"/>
      <c r="AT61" s="1894"/>
      <c r="AU61" s="1894"/>
      <c r="AV61" s="1896"/>
      <c r="AW61" s="1896"/>
      <c r="AX61" s="1894"/>
      <c r="AY61" s="1894"/>
      <c r="AZ61" s="1897"/>
    </row>
    <row r="62" spans="1:52" ht="18" customHeight="1">
      <c r="A62" s="1890"/>
      <c r="B62" s="1891"/>
      <c r="C62" s="1941"/>
      <c r="D62" s="2042"/>
      <c r="E62" s="1763"/>
      <c r="F62" s="1763"/>
      <c r="G62" s="1763"/>
      <c r="H62" s="1763"/>
      <c r="I62" s="1896"/>
      <c r="J62" s="1896"/>
      <c r="K62" s="1896"/>
      <c r="L62" s="1894"/>
      <c r="M62" s="1894"/>
      <c r="N62" s="1894"/>
      <c r="O62" s="1894"/>
      <c r="P62" s="1896"/>
      <c r="Q62" s="1896"/>
      <c r="R62" s="1896"/>
      <c r="S62" s="1894"/>
      <c r="T62" s="1894"/>
      <c r="U62" s="1894"/>
      <c r="V62" s="1894"/>
      <c r="W62" s="1896"/>
      <c r="X62" s="1896"/>
      <c r="Y62" s="1894"/>
      <c r="Z62" s="1894"/>
      <c r="AA62" s="1897"/>
      <c r="AB62" s="2041"/>
      <c r="AC62" s="2042"/>
      <c r="AD62" s="1763"/>
      <c r="AE62" s="1763"/>
      <c r="AF62" s="1763"/>
      <c r="AG62" s="1763"/>
      <c r="AH62" s="1896"/>
      <c r="AI62" s="1896"/>
      <c r="AJ62" s="1896"/>
      <c r="AK62" s="1894"/>
      <c r="AL62" s="1894"/>
      <c r="AM62" s="1894"/>
      <c r="AN62" s="1894"/>
      <c r="AO62" s="1896"/>
      <c r="AP62" s="1896"/>
      <c r="AQ62" s="1896"/>
      <c r="AR62" s="1894"/>
      <c r="AS62" s="1894"/>
      <c r="AT62" s="1894"/>
      <c r="AU62" s="1894"/>
      <c r="AV62" s="1896"/>
      <c r="AW62" s="1896"/>
      <c r="AX62" s="1894"/>
      <c r="AY62" s="1894"/>
      <c r="AZ62" s="1897"/>
    </row>
    <row r="63" spans="1:52" ht="18" customHeight="1">
      <c r="A63" s="1890"/>
      <c r="B63" s="1891"/>
      <c r="C63" s="1941"/>
      <c r="D63" s="2042"/>
      <c r="E63" s="1739" t="s">
        <v>608</v>
      </c>
      <c r="F63" s="1739" t="s">
        <v>503</v>
      </c>
      <c r="G63" s="1739"/>
      <c r="H63" s="1739"/>
      <c r="I63" s="1896"/>
      <c r="J63" s="1896"/>
      <c r="K63" s="1896"/>
      <c r="L63" s="1894"/>
      <c r="M63" s="1894"/>
      <c r="N63" s="1894"/>
      <c r="O63" s="1894"/>
      <c r="P63" s="1896"/>
      <c r="Q63" s="1896"/>
      <c r="R63" s="1896"/>
      <c r="S63" s="1894"/>
      <c r="T63" s="1894"/>
      <c r="U63" s="1894"/>
      <c r="V63" s="1894"/>
      <c r="W63" s="1896"/>
      <c r="X63" s="1896"/>
      <c r="Y63" s="1894"/>
      <c r="Z63" s="1894"/>
      <c r="AA63" s="1897"/>
      <c r="AB63" s="2041"/>
      <c r="AC63" s="2042"/>
      <c r="AD63" s="1739" t="s">
        <v>608</v>
      </c>
      <c r="AE63" s="1739" t="s">
        <v>503</v>
      </c>
      <c r="AF63" s="1739"/>
      <c r="AG63" s="1739"/>
      <c r="AH63" s="1896"/>
      <c r="AI63" s="1896"/>
      <c r="AJ63" s="1896"/>
      <c r="AK63" s="1894"/>
      <c r="AL63" s="1894"/>
      <c r="AM63" s="1894"/>
      <c r="AN63" s="1894"/>
      <c r="AO63" s="1896"/>
      <c r="AP63" s="1896"/>
      <c r="AQ63" s="1896"/>
      <c r="AR63" s="1894"/>
      <c r="AS63" s="1894"/>
      <c r="AT63" s="1894"/>
      <c r="AU63" s="1894"/>
      <c r="AV63" s="1896"/>
      <c r="AW63" s="1896"/>
      <c r="AX63" s="1894"/>
      <c r="AY63" s="1894"/>
      <c r="AZ63" s="1897"/>
    </row>
    <row r="64" spans="1:52" ht="18" customHeight="1" thickBot="1">
      <c r="A64" s="1890"/>
      <c r="B64" s="1891"/>
      <c r="C64" s="1943"/>
      <c r="D64" s="2044"/>
      <c r="E64" s="1741"/>
      <c r="F64" s="1741"/>
      <c r="G64" s="1741"/>
      <c r="H64" s="1741"/>
      <c r="I64" s="1757"/>
      <c r="J64" s="1757"/>
      <c r="K64" s="1757"/>
      <c r="L64" s="1895"/>
      <c r="M64" s="1895"/>
      <c r="N64" s="1895"/>
      <c r="O64" s="1895"/>
      <c r="P64" s="1757"/>
      <c r="Q64" s="1757"/>
      <c r="R64" s="1757"/>
      <c r="S64" s="1895"/>
      <c r="T64" s="1895"/>
      <c r="U64" s="1895"/>
      <c r="V64" s="1895"/>
      <c r="W64" s="1757"/>
      <c r="X64" s="1757"/>
      <c r="Y64" s="1895"/>
      <c r="Z64" s="1895"/>
      <c r="AA64" s="1898"/>
      <c r="AB64" s="2043"/>
      <c r="AC64" s="2044"/>
      <c r="AD64" s="1741"/>
      <c r="AE64" s="1741"/>
      <c r="AF64" s="1741"/>
      <c r="AG64" s="1741"/>
      <c r="AH64" s="1757"/>
      <c r="AI64" s="1757"/>
      <c r="AJ64" s="1757"/>
      <c r="AK64" s="1895"/>
      <c r="AL64" s="1895"/>
      <c r="AM64" s="1895"/>
      <c r="AN64" s="1895"/>
      <c r="AO64" s="1757"/>
      <c r="AP64" s="1757"/>
      <c r="AQ64" s="1757"/>
      <c r="AR64" s="1895"/>
      <c r="AS64" s="1895"/>
      <c r="AT64" s="1895"/>
      <c r="AU64" s="1895"/>
      <c r="AV64" s="1757"/>
      <c r="AW64" s="1757"/>
      <c r="AX64" s="1895"/>
      <c r="AY64" s="1895"/>
      <c r="AZ64" s="1898"/>
    </row>
    <row r="65" spans="1:54" ht="18" customHeight="1">
      <c r="A65" s="1890"/>
      <c r="B65" s="1891"/>
      <c r="C65" s="1939" t="s">
        <v>621</v>
      </c>
      <c r="D65" s="2040"/>
      <c r="E65" s="1673" t="s">
        <v>619</v>
      </c>
      <c r="F65" s="1673"/>
      <c r="G65" s="1673"/>
      <c r="H65" s="1673"/>
      <c r="I65" s="1673"/>
      <c r="J65" s="1673"/>
      <c r="K65" s="1673"/>
      <c r="L65" s="1673"/>
      <c r="M65" s="1673"/>
      <c r="N65" s="1673"/>
      <c r="O65" s="1673"/>
      <c r="P65" s="2016" t="s">
        <v>618</v>
      </c>
      <c r="Q65" s="2017"/>
      <c r="R65" s="2017"/>
      <c r="S65" s="2017"/>
      <c r="T65" s="2017"/>
      <c r="U65" s="2017"/>
      <c r="V65" s="2017"/>
      <c r="W65" s="2017"/>
      <c r="X65" s="2018"/>
      <c r="Y65" s="1673" t="s">
        <v>617</v>
      </c>
      <c r="Z65" s="1673"/>
      <c r="AA65" s="1674"/>
      <c r="AB65" s="2039" t="s">
        <v>620</v>
      </c>
      <c r="AC65" s="2040"/>
      <c r="AD65" s="1673" t="s">
        <v>619</v>
      </c>
      <c r="AE65" s="1673"/>
      <c r="AF65" s="1673"/>
      <c r="AG65" s="1673"/>
      <c r="AH65" s="1673"/>
      <c r="AI65" s="1673"/>
      <c r="AJ65" s="1673"/>
      <c r="AK65" s="1673"/>
      <c r="AL65" s="1673"/>
      <c r="AM65" s="1673"/>
      <c r="AN65" s="1673"/>
      <c r="AO65" s="2016" t="s">
        <v>618</v>
      </c>
      <c r="AP65" s="2017"/>
      <c r="AQ65" s="2017"/>
      <c r="AR65" s="2017"/>
      <c r="AS65" s="2017"/>
      <c r="AT65" s="2017"/>
      <c r="AU65" s="2017"/>
      <c r="AV65" s="2017"/>
      <c r="AW65" s="2018"/>
      <c r="AX65" s="1673" t="s">
        <v>617</v>
      </c>
      <c r="AY65" s="1673"/>
      <c r="AZ65" s="1674"/>
    </row>
    <row r="66" spans="1:54" ht="18" customHeight="1">
      <c r="A66" s="1890"/>
      <c r="B66" s="1891"/>
      <c r="C66" s="1941"/>
      <c r="D66" s="2042"/>
      <c r="E66" s="1877"/>
      <c r="F66" s="1878"/>
      <c r="G66" s="1878"/>
      <c r="H66" s="1878"/>
      <c r="I66" s="1878"/>
      <c r="J66" s="1878"/>
      <c r="K66" s="1878"/>
      <c r="L66" s="1878"/>
      <c r="M66" s="1878"/>
      <c r="N66" s="1878"/>
      <c r="O66" s="1881"/>
      <c r="P66" s="2030" t="s">
        <v>616</v>
      </c>
      <c r="Q66" s="1702"/>
      <c r="R66" s="1702"/>
      <c r="S66" s="1702"/>
      <c r="T66" s="1702"/>
      <c r="U66" s="1702"/>
      <c r="V66" s="1702"/>
      <c r="W66" s="1702"/>
      <c r="X66" s="2031"/>
      <c r="Y66" s="1887"/>
      <c r="Z66" s="1887"/>
      <c r="AA66" s="2036"/>
      <c r="AB66" s="2041"/>
      <c r="AC66" s="2042"/>
      <c r="AD66" s="1877"/>
      <c r="AE66" s="1878"/>
      <c r="AF66" s="1878"/>
      <c r="AG66" s="1878"/>
      <c r="AH66" s="1878"/>
      <c r="AI66" s="1878"/>
      <c r="AJ66" s="1878"/>
      <c r="AK66" s="1878"/>
      <c r="AL66" s="1878"/>
      <c r="AM66" s="1878"/>
      <c r="AN66" s="1881"/>
      <c r="AO66" s="2030" t="s">
        <v>616</v>
      </c>
      <c r="AP66" s="1702"/>
      <c r="AQ66" s="1702"/>
      <c r="AR66" s="1702"/>
      <c r="AS66" s="1702"/>
      <c r="AT66" s="1702"/>
      <c r="AU66" s="1702"/>
      <c r="AV66" s="1702"/>
      <c r="AW66" s="2031"/>
      <c r="AX66" s="1887"/>
      <c r="AY66" s="1887"/>
      <c r="AZ66" s="2036"/>
    </row>
    <row r="67" spans="1:54" ht="18" customHeight="1">
      <c r="A67" s="1890"/>
      <c r="B67" s="1891"/>
      <c r="C67" s="1941"/>
      <c r="D67" s="2042"/>
      <c r="E67" s="2027"/>
      <c r="F67" s="2028"/>
      <c r="G67" s="2028"/>
      <c r="H67" s="2028"/>
      <c r="I67" s="2028"/>
      <c r="J67" s="2028"/>
      <c r="K67" s="2028"/>
      <c r="L67" s="2028"/>
      <c r="M67" s="2028"/>
      <c r="N67" s="2028"/>
      <c r="O67" s="2029"/>
      <c r="P67" s="2032"/>
      <c r="Q67" s="1753"/>
      <c r="R67" s="1753"/>
      <c r="S67" s="1753"/>
      <c r="T67" s="1753"/>
      <c r="U67" s="1753"/>
      <c r="V67" s="1753"/>
      <c r="W67" s="1753"/>
      <c r="X67" s="2033"/>
      <c r="Y67" s="1887"/>
      <c r="Z67" s="1887"/>
      <c r="AA67" s="2036"/>
      <c r="AB67" s="2041"/>
      <c r="AC67" s="2042"/>
      <c r="AD67" s="2027"/>
      <c r="AE67" s="2028"/>
      <c r="AF67" s="2028"/>
      <c r="AG67" s="2028"/>
      <c r="AH67" s="2028"/>
      <c r="AI67" s="2028"/>
      <c r="AJ67" s="2028"/>
      <c r="AK67" s="2028"/>
      <c r="AL67" s="2028"/>
      <c r="AM67" s="2028"/>
      <c r="AN67" s="2029"/>
      <c r="AO67" s="2032"/>
      <c r="AP67" s="1753"/>
      <c r="AQ67" s="1753"/>
      <c r="AR67" s="1753"/>
      <c r="AS67" s="1753"/>
      <c r="AT67" s="1753"/>
      <c r="AU67" s="1753"/>
      <c r="AV67" s="1753"/>
      <c r="AW67" s="2033"/>
      <c r="AX67" s="1887"/>
      <c r="AY67" s="1887"/>
      <c r="AZ67" s="2036"/>
    </row>
    <row r="68" spans="1:54" ht="18" customHeight="1">
      <c r="A68" s="1890"/>
      <c r="B68" s="1891"/>
      <c r="C68" s="1941"/>
      <c r="D68" s="2042"/>
      <c r="E68" s="1879"/>
      <c r="F68" s="1880"/>
      <c r="G68" s="1880"/>
      <c r="H68" s="1880"/>
      <c r="I68" s="1880"/>
      <c r="J68" s="1880"/>
      <c r="K68" s="1880"/>
      <c r="L68" s="1880"/>
      <c r="M68" s="1880"/>
      <c r="N68" s="1880"/>
      <c r="O68" s="1882"/>
      <c r="P68" s="2034"/>
      <c r="Q68" s="1705"/>
      <c r="R68" s="1705"/>
      <c r="S68" s="1705"/>
      <c r="T68" s="1705"/>
      <c r="U68" s="1705"/>
      <c r="V68" s="1705"/>
      <c r="W68" s="1705"/>
      <c r="X68" s="2035"/>
      <c r="Y68" s="1887"/>
      <c r="Z68" s="1887"/>
      <c r="AA68" s="2036"/>
      <c r="AB68" s="2041"/>
      <c r="AC68" s="2042"/>
      <c r="AD68" s="1879"/>
      <c r="AE68" s="1880"/>
      <c r="AF68" s="1880"/>
      <c r="AG68" s="1880"/>
      <c r="AH68" s="1880"/>
      <c r="AI68" s="1880"/>
      <c r="AJ68" s="1880"/>
      <c r="AK68" s="1880"/>
      <c r="AL68" s="1880"/>
      <c r="AM68" s="1880"/>
      <c r="AN68" s="1882"/>
      <c r="AO68" s="2034"/>
      <c r="AP68" s="1705"/>
      <c r="AQ68" s="1705"/>
      <c r="AR68" s="1705"/>
      <c r="AS68" s="1705"/>
      <c r="AT68" s="1705"/>
      <c r="AU68" s="1705"/>
      <c r="AV68" s="1705"/>
      <c r="AW68" s="2035"/>
      <c r="AX68" s="1887"/>
      <c r="AY68" s="1887"/>
      <c r="AZ68" s="2036"/>
    </row>
    <row r="69" spans="1:54" ht="18" customHeight="1">
      <c r="A69" s="1890"/>
      <c r="B69" s="1891"/>
      <c r="C69" s="1941"/>
      <c r="D69" s="2042"/>
      <c r="E69" s="1896" t="s">
        <v>615</v>
      </c>
      <c r="F69" s="1896"/>
      <c r="G69" s="1896"/>
      <c r="H69" s="1896"/>
      <c r="I69" s="1896" t="s">
        <v>614</v>
      </c>
      <c r="J69" s="1896"/>
      <c r="K69" s="1896"/>
      <c r="L69" s="1896"/>
      <c r="M69" s="1896"/>
      <c r="N69" s="1896"/>
      <c r="O69" s="1896"/>
      <c r="P69" s="1896" t="s">
        <v>515</v>
      </c>
      <c r="Q69" s="1896"/>
      <c r="R69" s="1896"/>
      <c r="S69" s="1896"/>
      <c r="T69" s="1896"/>
      <c r="U69" s="1896"/>
      <c r="V69" s="1896"/>
      <c r="W69" s="1896" t="s">
        <v>613</v>
      </c>
      <c r="X69" s="1896"/>
      <c r="Y69" s="1896"/>
      <c r="Z69" s="1896"/>
      <c r="AA69" s="1944"/>
      <c r="AB69" s="2041"/>
      <c r="AC69" s="2042"/>
      <c r="AD69" s="1896" t="s">
        <v>615</v>
      </c>
      <c r="AE69" s="1896"/>
      <c r="AF69" s="1896"/>
      <c r="AG69" s="1896"/>
      <c r="AH69" s="1896" t="s">
        <v>614</v>
      </c>
      <c r="AI69" s="1896"/>
      <c r="AJ69" s="1896"/>
      <c r="AK69" s="1896"/>
      <c r="AL69" s="1896"/>
      <c r="AM69" s="1896"/>
      <c r="AN69" s="1896"/>
      <c r="AO69" s="1896" t="s">
        <v>515</v>
      </c>
      <c r="AP69" s="1896"/>
      <c r="AQ69" s="1896"/>
      <c r="AR69" s="1896"/>
      <c r="AS69" s="1896"/>
      <c r="AT69" s="1896"/>
      <c r="AU69" s="1896"/>
      <c r="AV69" s="1896" t="s">
        <v>613</v>
      </c>
      <c r="AW69" s="1896"/>
      <c r="AX69" s="1896"/>
      <c r="AY69" s="1896"/>
      <c r="AZ69" s="1944"/>
    </row>
    <row r="70" spans="1:54" ht="18" customHeight="1">
      <c r="A70" s="1890"/>
      <c r="B70" s="1891"/>
      <c r="C70" s="1941"/>
      <c r="D70" s="2042"/>
      <c r="E70" s="1689" t="s">
        <v>612</v>
      </c>
      <c r="F70" s="2037" t="s">
        <v>512</v>
      </c>
      <c r="G70" s="1689"/>
      <c r="H70" s="1689"/>
      <c r="I70" s="2038"/>
      <c r="J70" s="1896"/>
      <c r="K70" s="1896"/>
      <c r="L70" s="1894"/>
      <c r="M70" s="1894"/>
      <c r="N70" s="1894"/>
      <c r="O70" s="1894"/>
      <c r="P70" s="1896"/>
      <c r="Q70" s="1896"/>
      <c r="R70" s="1896"/>
      <c r="S70" s="1894"/>
      <c r="T70" s="1894"/>
      <c r="U70" s="1894"/>
      <c r="V70" s="1894"/>
      <c r="W70" s="1896"/>
      <c r="X70" s="1896"/>
      <c r="Y70" s="1894"/>
      <c r="Z70" s="1894"/>
      <c r="AA70" s="1897"/>
      <c r="AB70" s="2041"/>
      <c r="AC70" s="2042"/>
      <c r="AD70" s="1689" t="s">
        <v>612</v>
      </c>
      <c r="AE70" s="2037" t="s">
        <v>512</v>
      </c>
      <c r="AF70" s="1689"/>
      <c r="AG70" s="1689"/>
      <c r="AH70" s="2038"/>
      <c r="AI70" s="1896"/>
      <c r="AJ70" s="1896"/>
      <c r="AK70" s="1894"/>
      <c r="AL70" s="1894"/>
      <c r="AM70" s="1894"/>
      <c r="AN70" s="1894"/>
      <c r="AO70" s="1896"/>
      <c r="AP70" s="1896"/>
      <c r="AQ70" s="1896"/>
      <c r="AR70" s="1894"/>
      <c r="AS70" s="1894"/>
      <c r="AT70" s="1894"/>
      <c r="AU70" s="1894"/>
      <c r="AV70" s="1896"/>
      <c r="AW70" s="1896"/>
      <c r="AX70" s="1894"/>
      <c r="AY70" s="1894"/>
      <c r="AZ70" s="1897"/>
    </row>
    <row r="71" spans="1:54" ht="18" customHeight="1">
      <c r="A71" s="1890"/>
      <c r="B71" s="1891"/>
      <c r="C71" s="1941"/>
      <c r="D71" s="2042"/>
      <c r="E71" s="1689"/>
      <c r="F71" s="1689"/>
      <c r="G71" s="1689"/>
      <c r="H71" s="1689"/>
      <c r="I71" s="1896"/>
      <c r="J71" s="1896"/>
      <c r="K71" s="1896"/>
      <c r="L71" s="1894"/>
      <c r="M71" s="1894"/>
      <c r="N71" s="1894"/>
      <c r="O71" s="1894"/>
      <c r="P71" s="1896"/>
      <c r="Q71" s="1896"/>
      <c r="R71" s="1896"/>
      <c r="S71" s="1894"/>
      <c r="T71" s="1894"/>
      <c r="U71" s="1894"/>
      <c r="V71" s="1894"/>
      <c r="W71" s="1896"/>
      <c r="X71" s="1896"/>
      <c r="Y71" s="1894"/>
      <c r="Z71" s="1894"/>
      <c r="AA71" s="1897"/>
      <c r="AB71" s="2041"/>
      <c r="AC71" s="2042"/>
      <c r="AD71" s="1689"/>
      <c r="AE71" s="1689"/>
      <c r="AF71" s="1689"/>
      <c r="AG71" s="1689"/>
      <c r="AH71" s="1896"/>
      <c r="AI71" s="1896"/>
      <c r="AJ71" s="1896"/>
      <c r="AK71" s="1894"/>
      <c r="AL71" s="1894"/>
      <c r="AM71" s="1894"/>
      <c r="AN71" s="1894"/>
      <c r="AO71" s="1896"/>
      <c r="AP71" s="1896"/>
      <c r="AQ71" s="1896"/>
      <c r="AR71" s="1894"/>
      <c r="AS71" s="1894"/>
      <c r="AT71" s="1894"/>
      <c r="AU71" s="1894"/>
      <c r="AV71" s="1896"/>
      <c r="AW71" s="1896"/>
      <c r="AX71" s="1894"/>
      <c r="AY71" s="1894"/>
      <c r="AZ71" s="1897"/>
    </row>
    <row r="72" spans="1:54" ht="18" customHeight="1">
      <c r="A72" s="1890"/>
      <c r="B72" s="1891"/>
      <c r="C72" s="1941"/>
      <c r="D72" s="2042"/>
      <c r="E72" s="1724" t="s">
        <v>611</v>
      </c>
      <c r="F72" s="1723" t="s">
        <v>510</v>
      </c>
      <c r="G72" s="1724"/>
      <c r="H72" s="1724"/>
      <c r="I72" s="2038"/>
      <c r="J72" s="1896"/>
      <c r="K72" s="1896"/>
      <c r="L72" s="1894"/>
      <c r="M72" s="1894"/>
      <c r="N72" s="1894"/>
      <c r="O72" s="1894"/>
      <c r="P72" s="1896"/>
      <c r="Q72" s="1896"/>
      <c r="R72" s="1896"/>
      <c r="S72" s="1894"/>
      <c r="T72" s="1894"/>
      <c r="U72" s="1894"/>
      <c r="V72" s="1894"/>
      <c r="W72" s="1896"/>
      <c r="X72" s="1896"/>
      <c r="Y72" s="1894"/>
      <c r="Z72" s="1894"/>
      <c r="AA72" s="1897"/>
      <c r="AB72" s="2041"/>
      <c r="AC72" s="2042"/>
      <c r="AD72" s="1724" t="s">
        <v>611</v>
      </c>
      <c r="AE72" s="1723" t="s">
        <v>510</v>
      </c>
      <c r="AF72" s="1724"/>
      <c r="AG72" s="1724"/>
      <c r="AH72" s="2038"/>
      <c r="AI72" s="1896"/>
      <c r="AJ72" s="1896"/>
      <c r="AK72" s="1894"/>
      <c r="AL72" s="1894"/>
      <c r="AM72" s="1894"/>
      <c r="AN72" s="1894"/>
      <c r="AO72" s="1896"/>
      <c r="AP72" s="1896"/>
      <c r="AQ72" s="1896"/>
      <c r="AR72" s="1894"/>
      <c r="AS72" s="1894"/>
      <c r="AT72" s="1894"/>
      <c r="AU72" s="1894"/>
      <c r="AV72" s="1896"/>
      <c r="AW72" s="1896"/>
      <c r="AX72" s="1894"/>
      <c r="AY72" s="1894"/>
      <c r="AZ72" s="1897"/>
    </row>
    <row r="73" spans="1:54" ht="18" customHeight="1">
      <c r="A73" s="1890"/>
      <c r="B73" s="1891"/>
      <c r="C73" s="1941"/>
      <c r="D73" s="2042"/>
      <c r="E73" s="1724"/>
      <c r="F73" s="1724"/>
      <c r="G73" s="1724"/>
      <c r="H73" s="1724"/>
      <c r="I73" s="1896"/>
      <c r="J73" s="1896"/>
      <c r="K73" s="1896"/>
      <c r="L73" s="1894"/>
      <c r="M73" s="1894"/>
      <c r="N73" s="1894"/>
      <c r="O73" s="1894"/>
      <c r="P73" s="1896"/>
      <c r="Q73" s="1896"/>
      <c r="R73" s="1896"/>
      <c r="S73" s="1894"/>
      <c r="T73" s="1894"/>
      <c r="U73" s="1894"/>
      <c r="V73" s="1894"/>
      <c r="W73" s="1896"/>
      <c r="X73" s="1896"/>
      <c r="Y73" s="1894"/>
      <c r="Z73" s="1894"/>
      <c r="AA73" s="1897"/>
      <c r="AB73" s="2041"/>
      <c r="AC73" s="2042"/>
      <c r="AD73" s="1724"/>
      <c r="AE73" s="1724"/>
      <c r="AF73" s="1724"/>
      <c r="AG73" s="1724"/>
      <c r="AH73" s="1896"/>
      <c r="AI73" s="1896"/>
      <c r="AJ73" s="1896"/>
      <c r="AK73" s="1894"/>
      <c r="AL73" s="1894"/>
      <c r="AM73" s="1894"/>
      <c r="AN73" s="1894"/>
      <c r="AO73" s="1896"/>
      <c r="AP73" s="1896"/>
      <c r="AQ73" s="1896"/>
      <c r="AR73" s="1894"/>
      <c r="AS73" s="1894"/>
      <c r="AT73" s="1894"/>
      <c r="AU73" s="1894"/>
      <c r="AV73" s="1896"/>
      <c r="AW73" s="1896"/>
      <c r="AX73" s="1894"/>
      <c r="AY73" s="1894"/>
      <c r="AZ73" s="1897"/>
    </row>
    <row r="74" spans="1:54" ht="18" customHeight="1">
      <c r="A74" s="1890"/>
      <c r="B74" s="1891"/>
      <c r="C74" s="1941"/>
      <c r="D74" s="2042"/>
      <c r="E74" s="1718" t="s">
        <v>541</v>
      </c>
      <c r="F74" s="2025" t="s">
        <v>610</v>
      </c>
      <c r="G74" s="2026"/>
      <c r="H74" s="2026"/>
      <c r="I74" s="1896"/>
      <c r="J74" s="1896"/>
      <c r="K74" s="1896"/>
      <c r="L74" s="1894"/>
      <c r="M74" s="1894"/>
      <c r="N74" s="1894"/>
      <c r="O74" s="1894"/>
      <c r="P74" s="1896"/>
      <c r="Q74" s="1896"/>
      <c r="R74" s="1896"/>
      <c r="S74" s="1894"/>
      <c r="T74" s="1894"/>
      <c r="U74" s="1894"/>
      <c r="V74" s="1894"/>
      <c r="W74" s="1896"/>
      <c r="X74" s="1896"/>
      <c r="Y74" s="1894"/>
      <c r="Z74" s="1894"/>
      <c r="AA74" s="1897"/>
      <c r="AB74" s="2041"/>
      <c r="AC74" s="2042"/>
      <c r="AD74" s="1718" t="s">
        <v>541</v>
      </c>
      <c r="AE74" s="2025" t="s">
        <v>610</v>
      </c>
      <c r="AF74" s="2026"/>
      <c r="AG74" s="2026"/>
      <c r="AH74" s="1896"/>
      <c r="AI74" s="1896"/>
      <c r="AJ74" s="1896"/>
      <c r="AK74" s="1894"/>
      <c r="AL74" s="1894"/>
      <c r="AM74" s="1894"/>
      <c r="AN74" s="1894"/>
      <c r="AO74" s="1896"/>
      <c r="AP74" s="1896"/>
      <c r="AQ74" s="1896"/>
      <c r="AR74" s="1894"/>
      <c r="AS74" s="1894"/>
      <c r="AT74" s="1894"/>
      <c r="AU74" s="1894"/>
      <c r="AV74" s="1896"/>
      <c r="AW74" s="1896"/>
      <c r="AX74" s="1894"/>
      <c r="AY74" s="1894"/>
      <c r="AZ74" s="1897"/>
    </row>
    <row r="75" spans="1:54" ht="18" customHeight="1">
      <c r="A75" s="1890"/>
      <c r="B75" s="1891"/>
      <c r="C75" s="1941"/>
      <c r="D75" s="2042"/>
      <c r="E75" s="1718"/>
      <c r="F75" s="2026"/>
      <c r="G75" s="2026"/>
      <c r="H75" s="2026"/>
      <c r="I75" s="1896"/>
      <c r="J75" s="1896"/>
      <c r="K75" s="1896"/>
      <c r="L75" s="1894"/>
      <c r="M75" s="1894"/>
      <c r="N75" s="1894"/>
      <c r="O75" s="1894"/>
      <c r="P75" s="1896"/>
      <c r="Q75" s="1896"/>
      <c r="R75" s="1896"/>
      <c r="S75" s="1894"/>
      <c r="T75" s="1894"/>
      <c r="U75" s="1894"/>
      <c r="V75" s="1894"/>
      <c r="W75" s="1896"/>
      <c r="X75" s="1896"/>
      <c r="Y75" s="1894"/>
      <c r="Z75" s="1894"/>
      <c r="AA75" s="1897"/>
      <c r="AB75" s="2041"/>
      <c r="AC75" s="2042"/>
      <c r="AD75" s="1718"/>
      <c r="AE75" s="2026"/>
      <c r="AF75" s="2026"/>
      <c r="AG75" s="2026"/>
      <c r="AH75" s="1896"/>
      <c r="AI75" s="1896"/>
      <c r="AJ75" s="1896"/>
      <c r="AK75" s="1894"/>
      <c r="AL75" s="1894"/>
      <c r="AM75" s="1894"/>
      <c r="AN75" s="1894"/>
      <c r="AO75" s="1896"/>
      <c r="AP75" s="1896"/>
      <c r="AQ75" s="1896"/>
      <c r="AR75" s="1894"/>
      <c r="AS75" s="1894"/>
      <c r="AT75" s="1894"/>
      <c r="AU75" s="1894"/>
      <c r="AV75" s="1896"/>
      <c r="AW75" s="1896"/>
      <c r="AX75" s="1894"/>
      <c r="AY75" s="1894"/>
      <c r="AZ75" s="1897"/>
    </row>
    <row r="76" spans="1:54" ht="18" customHeight="1">
      <c r="A76" s="1890"/>
      <c r="B76" s="1891"/>
      <c r="C76" s="1941"/>
      <c r="D76" s="2042"/>
      <c r="E76" s="1763" t="s">
        <v>609</v>
      </c>
      <c r="F76" s="1763" t="s">
        <v>505</v>
      </c>
      <c r="G76" s="1763"/>
      <c r="H76" s="1763"/>
      <c r="I76" s="1896"/>
      <c r="J76" s="1896"/>
      <c r="K76" s="1896"/>
      <c r="L76" s="1894"/>
      <c r="M76" s="1894"/>
      <c r="N76" s="1894"/>
      <c r="O76" s="1894"/>
      <c r="P76" s="1896"/>
      <c r="Q76" s="1896"/>
      <c r="R76" s="1896"/>
      <c r="S76" s="1894"/>
      <c r="T76" s="1894"/>
      <c r="U76" s="1894"/>
      <c r="V76" s="1894"/>
      <c r="W76" s="1896"/>
      <c r="X76" s="1896"/>
      <c r="Y76" s="1894"/>
      <c r="Z76" s="1894"/>
      <c r="AA76" s="1897"/>
      <c r="AB76" s="2041"/>
      <c r="AC76" s="2042"/>
      <c r="AD76" s="1763" t="s">
        <v>609</v>
      </c>
      <c r="AE76" s="1763" t="s">
        <v>505</v>
      </c>
      <c r="AF76" s="1763"/>
      <c r="AG76" s="1763"/>
      <c r="AH76" s="1896"/>
      <c r="AI76" s="1896"/>
      <c r="AJ76" s="1896"/>
      <c r="AK76" s="1894"/>
      <c r="AL76" s="1894"/>
      <c r="AM76" s="1894"/>
      <c r="AN76" s="1894"/>
      <c r="AO76" s="1896"/>
      <c r="AP76" s="1896"/>
      <c r="AQ76" s="1896"/>
      <c r="AR76" s="1894"/>
      <c r="AS76" s="1894"/>
      <c r="AT76" s="1894"/>
      <c r="AU76" s="1894"/>
      <c r="AV76" s="1896"/>
      <c r="AW76" s="1896"/>
      <c r="AX76" s="1894"/>
      <c r="AY76" s="1894"/>
      <c r="AZ76" s="1897"/>
    </row>
    <row r="77" spans="1:54" ht="18" customHeight="1">
      <c r="A77" s="1890"/>
      <c r="B77" s="1891"/>
      <c r="C77" s="1941"/>
      <c r="D77" s="2042"/>
      <c r="E77" s="1763"/>
      <c r="F77" s="1763"/>
      <c r="G77" s="1763"/>
      <c r="H77" s="1763"/>
      <c r="I77" s="1896"/>
      <c r="J77" s="1896"/>
      <c r="K77" s="1896"/>
      <c r="L77" s="1894"/>
      <c r="M77" s="1894"/>
      <c r="N77" s="1894"/>
      <c r="O77" s="1894"/>
      <c r="P77" s="1896"/>
      <c r="Q77" s="1896"/>
      <c r="R77" s="1896"/>
      <c r="S77" s="1894"/>
      <c r="T77" s="1894"/>
      <c r="U77" s="1894"/>
      <c r="V77" s="1894"/>
      <c r="W77" s="1896"/>
      <c r="X77" s="1896"/>
      <c r="Y77" s="1894"/>
      <c r="Z77" s="1894"/>
      <c r="AA77" s="1897"/>
      <c r="AB77" s="2041"/>
      <c r="AC77" s="2042"/>
      <c r="AD77" s="1763"/>
      <c r="AE77" s="1763"/>
      <c r="AF77" s="1763"/>
      <c r="AG77" s="1763"/>
      <c r="AH77" s="1896"/>
      <c r="AI77" s="1896"/>
      <c r="AJ77" s="1896"/>
      <c r="AK77" s="1894"/>
      <c r="AL77" s="1894"/>
      <c r="AM77" s="1894"/>
      <c r="AN77" s="1894"/>
      <c r="AO77" s="1896"/>
      <c r="AP77" s="1896"/>
      <c r="AQ77" s="1896"/>
      <c r="AR77" s="1894"/>
      <c r="AS77" s="1894"/>
      <c r="AT77" s="1894"/>
      <c r="AU77" s="1894"/>
      <c r="AV77" s="1896"/>
      <c r="AW77" s="1896"/>
      <c r="AX77" s="1894"/>
      <c r="AY77" s="1894"/>
      <c r="AZ77" s="1897"/>
    </row>
    <row r="78" spans="1:54" ht="18" customHeight="1">
      <c r="A78" s="1890"/>
      <c r="B78" s="1891"/>
      <c r="C78" s="1941"/>
      <c r="D78" s="2042"/>
      <c r="E78" s="1739" t="s">
        <v>608</v>
      </c>
      <c r="F78" s="1739" t="s">
        <v>503</v>
      </c>
      <c r="G78" s="1739"/>
      <c r="H78" s="1739"/>
      <c r="I78" s="1896"/>
      <c r="J78" s="1896"/>
      <c r="K78" s="1896"/>
      <c r="L78" s="1894"/>
      <c r="M78" s="1894"/>
      <c r="N78" s="1894"/>
      <c r="O78" s="1894"/>
      <c r="P78" s="1896"/>
      <c r="Q78" s="1896"/>
      <c r="R78" s="1896"/>
      <c r="S78" s="1894"/>
      <c r="T78" s="1894"/>
      <c r="U78" s="1894"/>
      <c r="V78" s="1894"/>
      <c r="W78" s="1896"/>
      <c r="X78" s="1896"/>
      <c r="Y78" s="1894"/>
      <c r="Z78" s="1894"/>
      <c r="AA78" s="1897"/>
      <c r="AB78" s="2041"/>
      <c r="AC78" s="2042"/>
      <c r="AD78" s="1739" t="s">
        <v>608</v>
      </c>
      <c r="AE78" s="1739" t="s">
        <v>503</v>
      </c>
      <c r="AF78" s="1739"/>
      <c r="AG78" s="1739"/>
      <c r="AH78" s="1896"/>
      <c r="AI78" s="1896"/>
      <c r="AJ78" s="1896"/>
      <c r="AK78" s="1894"/>
      <c r="AL78" s="1894"/>
      <c r="AM78" s="1894"/>
      <c r="AN78" s="1894"/>
      <c r="AO78" s="1896"/>
      <c r="AP78" s="1896"/>
      <c r="AQ78" s="1896"/>
      <c r="AR78" s="1894"/>
      <c r="AS78" s="1894"/>
      <c r="AT78" s="1894"/>
      <c r="AU78" s="1894"/>
      <c r="AV78" s="1896"/>
      <c r="AW78" s="1896"/>
      <c r="AX78" s="1894"/>
      <c r="AY78" s="1894"/>
      <c r="AZ78" s="1897"/>
    </row>
    <row r="79" spans="1:54" ht="18" customHeight="1" thickBot="1">
      <c r="A79" s="1890"/>
      <c r="B79" s="1891"/>
      <c r="C79" s="1943"/>
      <c r="D79" s="2044"/>
      <c r="E79" s="1741"/>
      <c r="F79" s="1741"/>
      <c r="G79" s="1741"/>
      <c r="H79" s="1741"/>
      <c r="I79" s="1757"/>
      <c r="J79" s="1757"/>
      <c r="K79" s="1757"/>
      <c r="L79" s="1895"/>
      <c r="M79" s="1895"/>
      <c r="N79" s="1895"/>
      <c r="O79" s="1895"/>
      <c r="P79" s="1757"/>
      <c r="Q79" s="1757"/>
      <c r="R79" s="1757"/>
      <c r="S79" s="1895"/>
      <c r="T79" s="1895"/>
      <c r="U79" s="1895"/>
      <c r="V79" s="1895"/>
      <c r="W79" s="1757"/>
      <c r="X79" s="1757"/>
      <c r="Y79" s="1895"/>
      <c r="Z79" s="1895"/>
      <c r="AA79" s="1898"/>
      <c r="AB79" s="2043"/>
      <c r="AC79" s="2044"/>
      <c r="AD79" s="1741"/>
      <c r="AE79" s="1741"/>
      <c r="AF79" s="1741"/>
      <c r="AG79" s="1741"/>
      <c r="AH79" s="1757"/>
      <c r="AI79" s="1757"/>
      <c r="AJ79" s="1757"/>
      <c r="AK79" s="1895"/>
      <c r="AL79" s="1895"/>
      <c r="AM79" s="1895"/>
      <c r="AN79" s="1895"/>
      <c r="AO79" s="1757"/>
      <c r="AP79" s="1757"/>
      <c r="AQ79" s="1757"/>
      <c r="AR79" s="1895"/>
      <c r="AS79" s="1895"/>
      <c r="AT79" s="1895"/>
      <c r="AU79" s="1895"/>
      <c r="AV79" s="1757"/>
      <c r="AW79" s="1757"/>
      <c r="AX79" s="1895"/>
      <c r="AY79" s="1895"/>
      <c r="AZ79" s="1898"/>
    </row>
    <row r="80" spans="1:54" ht="18" customHeight="1">
      <c r="A80" s="1890"/>
      <c r="B80" s="1891"/>
      <c r="C80" s="1864" t="s">
        <v>607</v>
      </c>
      <c r="D80" s="1865"/>
      <c r="E80" s="1865"/>
      <c r="F80" s="1865"/>
      <c r="G80" s="1865"/>
      <c r="H80" s="1865"/>
      <c r="I80" s="1865"/>
      <c r="J80" s="1865"/>
      <c r="K80" s="1865"/>
      <c r="L80" s="1865"/>
      <c r="M80" s="1865"/>
      <c r="N80" s="1865"/>
      <c r="O80" s="1865"/>
      <c r="P80" s="1865"/>
      <c r="Q80" s="1865"/>
      <c r="R80" s="1865"/>
      <c r="S80" s="1865"/>
      <c r="T80" s="1865"/>
      <c r="U80" s="1865"/>
      <c r="V80" s="1865"/>
      <c r="W80" s="1865"/>
      <c r="X80" s="1865"/>
      <c r="Y80" s="1865"/>
      <c r="Z80" s="1865"/>
      <c r="AA80" s="1865"/>
      <c r="AB80" s="1865"/>
      <c r="AC80" s="1865"/>
      <c r="AD80" s="1865"/>
      <c r="AE80" s="1865"/>
      <c r="AF80" s="1865"/>
      <c r="AG80" s="1865"/>
      <c r="AH80" s="1865"/>
      <c r="AI80" s="1865"/>
      <c r="AJ80" s="1865"/>
      <c r="AK80" s="1865"/>
      <c r="AL80" s="1865"/>
      <c r="AM80" s="1865"/>
      <c r="AN80" s="1865"/>
      <c r="AO80" s="1865"/>
      <c r="AP80" s="1865"/>
      <c r="AQ80" s="1865"/>
      <c r="AR80" s="1865"/>
      <c r="AS80" s="1865"/>
      <c r="AT80" s="1865"/>
      <c r="AU80" s="1865"/>
      <c r="AV80" s="1865"/>
      <c r="AW80" s="1865"/>
      <c r="AX80" s="1865"/>
      <c r="AY80" s="1865"/>
      <c r="AZ80" s="1866"/>
      <c r="BA80" s="516"/>
      <c r="BB80" s="516"/>
    </row>
    <row r="81" spans="1:55" ht="18" customHeight="1" thickBot="1">
      <c r="A81" s="1890"/>
      <c r="B81" s="1891"/>
      <c r="C81" s="1867"/>
      <c r="D81" s="1868"/>
      <c r="E81" s="1868"/>
      <c r="F81" s="1868"/>
      <c r="G81" s="1868"/>
      <c r="H81" s="1868"/>
      <c r="I81" s="1868"/>
      <c r="J81" s="1868"/>
      <c r="K81" s="1868"/>
      <c r="L81" s="1868"/>
      <c r="M81" s="1868"/>
      <c r="N81" s="1868"/>
      <c r="O81" s="1868"/>
      <c r="P81" s="1868"/>
      <c r="Q81" s="1868"/>
      <c r="R81" s="1868"/>
      <c r="S81" s="1868"/>
      <c r="T81" s="1868"/>
      <c r="U81" s="1868"/>
      <c r="V81" s="1868"/>
      <c r="W81" s="1868"/>
      <c r="X81" s="1868"/>
      <c r="Y81" s="1868"/>
      <c r="Z81" s="1868"/>
      <c r="AA81" s="1868"/>
      <c r="AB81" s="1868"/>
      <c r="AC81" s="1868"/>
      <c r="AD81" s="1868"/>
      <c r="AE81" s="1868"/>
      <c r="AF81" s="1868"/>
      <c r="AG81" s="1868"/>
      <c r="AH81" s="1868"/>
      <c r="AI81" s="1868"/>
      <c r="AJ81" s="1868"/>
      <c r="AK81" s="1868"/>
      <c r="AL81" s="1868"/>
      <c r="AM81" s="1868"/>
      <c r="AN81" s="1868"/>
      <c r="AO81" s="1868"/>
      <c r="AP81" s="1868"/>
      <c r="AQ81" s="1868"/>
      <c r="AR81" s="1868"/>
      <c r="AS81" s="1868"/>
      <c r="AT81" s="1868"/>
      <c r="AU81" s="1868"/>
      <c r="AV81" s="1868"/>
      <c r="AW81" s="1868"/>
      <c r="AX81" s="1868"/>
      <c r="AY81" s="1868"/>
      <c r="AZ81" s="1869"/>
      <c r="BA81" s="516"/>
      <c r="BB81" s="516"/>
      <c r="BC81" s="456"/>
    </row>
    <row r="82" spans="1:55" ht="18" customHeight="1">
      <c r="A82" s="1890"/>
      <c r="B82" s="1891"/>
      <c r="C82" s="1558" t="s">
        <v>606</v>
      </c>
      <c r="D82" s="1558"/>
      <c r="E82" s="1558"/>
      <c r="F82" s="1558"/>
      <c r="G82" s="1558"/>
      <c r="H82" s="1870"/>
      <c r="I82" s="1565" t="s">
        <v>605</v>
      </c>
      <c r="J82" s="1565"/>
      <c r="K82" s="1565"/>
      <c r="L82" s="1565"/>
      <c r="M82" s="1565"/>
      <c r="N82" s="1565"/>
      <c r="O82" s="1860"/>
      <c r="P82" s="1861"/>
      <c r="Q82" s="1861"/>
      <c r="R82" s="1861"/>
      <c r="S82" s="1883" t="s">
        <v>593</v>
      </c>
      <c r="T82" s="1673" t="s">
        <v>604</v>
      </c>
      <c r="U82" s="1673"/>
      <c r="V82" s="1673"/>
      <c r="W82" s="1673"/>
      <c r="X82" s="1673"/>
      <c r="Y82" s="1673"/>
      <c r="Z82" s="1860"/>
      <c r="AA82" s="1861"/>
      <c r="AB82" s="1861"/>
      <c r="AC82" s="1861"/>
      <c r="AD82" s="1883" t="s">
        <v>593</v>
      </c>
      <c r="AE82" s="1673" t="s">
        <v>603</v>
      </c>
      <c r="AF82" s="1673"/>
      <c r="AG82" s="1673"/>
      <c r="AH82" s="1673"/>
      <c r="AI82" s="1673"/>
      <c r="AJ82" s="1673"/>
      <c r="AK82" s="1860"/>
      <c r="AL82" s="1861"/>
      <c r="AM82" s="1861"/>
      <c r="AN82" s="1861"/>
      <c r="AO82" s="1883" t="s">
        <v>593</v>
      </c>
      <c r="AP82" s="1673" t="s">
        <v>602</v>
      </c>
      <c r="AQ82" s="1673"/>
      <c r="AR82" s="1673"/>
      <c r="AS82" s="1673"/>
      <c r="AT82" s="1673"/>
      <c r="AU82" s="1673"/>
      <c r="AV82" s="1860"/>
      <c r="AW82" s="1861"/>
      <c r="AX82" s="1861"/>
      <c r="AY82" s="1861"/>
      <c r="AZ82" s="1886" t="s">
        <v>593</v>
      </c>
      <c r="BA82" s="456"/>
      <c r="BB82" s="456"/>
    </row>
    <row r="83" spans="1:55" ht="18" customHeight="1">
      <c r="A83" s="1890"/>
      <c r="B83" s="1891"/>
      <c r="C83" s="1871"/>
      <c r="D83" s="1871"/>
      <c r="E83" s="1871"/>
      <c r="F83" s="1871"/>
      <c r="G83" s="1871"/>
      <c r="H83" s="1872"/>
      <c r="I83" s="1512"/>
      <c r="J83" s="1512"/>
      <c r="K83" s="1512"/>
      <c r="L83" s="1512"/>
      <c r="M83" s="1512"/>
      <c r="N83" s="1512"/>
      <c r="O83" s="1863"/>
      <c r="P83" s="1856"/>
      <c r="Q83" s="1856"/>
      <c r="R83" s="1856"/>
      <c r="S83" s="1884"/>
      <c r="T83" s="1887"/>
      <c r="U83" s="1887"/>
      <c r="V83" s="1887"/>
      <c r="W83" s="1887"/>
      <c r="X83" s="1887"/>
      <c r="Y83" s="1887"/>
      <c r="Z83" s="1863"/>
      <c r="AA83" s="1856"/>
      <c r="AB83" s="1856"/>
      <c r="AC83" s="1856"/>
      <c r="AD83" s="1884"/>
      <c r="AE83" s="1887"/>
      <c r="AF83" s="1887"/>
      <c r="AG83" s="1887"/>
      <c r="AH83" s="1887"/>
      <c r="AI83" s="1887"/>
      <c r="AJ83" s="1887"/>
      <c r="AK83" s="1863"/>
      <c r="AL83" s="1856"/>
      <c r="AM83" s="1856"/>
      <c r="AN83" s="1856"/>
      <c r="AO83" s="1884"/>
      <c r="AP83" s="1887"/>
      <c r="AQ83" s="1887"/>
      <c r="AR83" s="1887"/>
      <c r="AS83" s="1887"/>
      <c r="AT83" s="1887"/>
      <c r="AU83" s="1887"/>
      <c r="AV83" s="1863"/>
      <c r="AW83" s="1856"/>
      <c r="AX83" s="1856"/>
      <c r="AY83" s="1856"/>
      <c r="AZ83" s="1874"/>
    </row>
    <row r="84" spans="1:55" ht="18" customHeight="1">
      <c r="A84" s="1890"/>
      <c r="B84" s="1891"/>
      <c r="C84" s="1871"/>
      <c r="D84" s="1871"/>
      <c r="E84" s="1871"/>
      <c r="F84" s="1871"/>
      <c r="G84" s="1871"/>
      <c r="H84" s="1872"/>
      <c r="I84" s="1887" t="s">
        <v>601</v>
      </c>
      <c r="J84" s="1887"/>
      <c r="K84" s="1887"/>
      <c r="L84" s="1887"/>
      <c r="M84" s="1887"/>
      <c r="N84" s="1887"/>
      <c r="O84" s="1863"/>
      <c r="P84" s="1856"/>
      <c r="Q84" s="1856"/>
      <c r="R84" s="1856"/>
      <c r="S84" s="1884" t="s">
        <v>593</v>
      </c>
      <c r="T84" s="1887" t="s">
        <v>600</v>
      </c>
      <c r="U84" s="1887"/>
      <c r="V84" s="1887"/>
      <c r="W84" s="1887"/>
      <c r="X84" s="1887"/>
      <c r="Y84" s="1887"/>
      <c r="Z84" s="1863"/>
      <c r="AA84" s="1856"/>
      <c r="AB84" s="1856"/>
      <c r="AC84" s="1856"/>
      <c r="AD84" s="1884" t="s">
        <v>593</v>
      </c>
      <c r="AE84" s="1887" t="s">
        <v>599</v>
      </c>
      <c r="AF84" s="1887"/>
      <c r="AG84" s="1887"/>
      <c r="AH84" s="1887"/>
      <c r="AI84" s="1887"/>
      <c r="AJ84" s="1887"/>
      <c r="AK84" s="1863"/>
      <c r="AL84" s="1856"/>
      <c r="AM84" s="1856"/>
      <c r="AN84" s="1856"/>
      <c r="AO84" s="1884" t="s">
        <v>593</v>
      </c>
      <c r="AP84" s="1887" t="s">
        <v>598</v>
      </c>
      <c r="AQ84" s="1887"/>
      <c r="AR84" s="1887"/>
      <c r="AS84" s="1887"/>
      <c r="AT84" s="1887"/>
      <c r="AU84" s="1887"/>
      <c r="AV84" s="1863"/>
      <c r="AW84" s="1856"/>
      <c r="AX84" s="1856"/>
      <c r="AY84" s="1856"/>
      <c r="AZ84" s="1874" t="s">
        <v>593</v>
      </c>
    </row>
    <row r="85" spans="1:55" ht="18" customHeight="1">
      <c r="A85" s="1890"/>
      <c r="B85" s="1891"/>
      <c r="C85" s="1871"/>
      <c r="D85" s="1871"/>
      <c r="E85" s="1871"/>
      <c r="F85" s="1871"/>
      <c r="G85" s="1871"/>
      <c r="H85" s="1872"/>
      <c r="I85" s="1887"/>
      <c r="J85" s="1887"/>
      <c r="K85" s="1887"/>
      <c r="L85" s="1887"/>
      <c r="M85" s="1887"/>
      <c r="N85" s="1887"/>
      <c r="O85" s="1863"/>
      <c r="P85" s="1856"/>
      <c r="Q85" s="1856"/>
      <c r="R85" s="1856"/>
      <c r="S85" s="1884"/>
      <c r="T85" s="1887"/>
      <c r="U85" s="1887"/>
      <c r="V85" s="1887"/>
      <c r="W85" s="1887"/>
      <c r="X85" s="1887"/>
      <c r="Y85" s="1887"/>
      <c r="Z85" s="1863"/>
      <c r="AA85" s="1856"/>
      <c r="AB85" s="1856"/>
      <c r="AC85" s="1856"/>
      <c r="AD85" s="1884"/>
      <c r="AE85" s="1887"/>
      <c r="AF85" s="1887"/>
      <c r="AG85" s="1887"/>
      <c r="AH85" s="1887"/>
      <c r="AI85" s="1887"/>
      <c r="AJ85" s="1887"/>
      <c r="AK85" s="1863"/>
      <c r="AL85" s="1856"/>
      <c r="AM85" s="1856"/>
      <c r="AN85" s="1856"/>
      <c r="AO85" s="1884"/>
      <c r="AP85" s="1887"/>
      <c r="AQ85" s="1887"/>
      <c r="AR85" s="1887"/>
      <c r="AS85" s="1887"/>
      <c r="AT85" s="1887"/>
      <c r="AU85" s="1887"/>
      <c r="AV85" s="1863"/>
      <c r="AW85" s="1856"/>
      <c r="AX85" s="1856"/>
      <c r="AY85" s="1856"/>
      <c r="AZ85" s="1874"/>
    </row>
    <row r="86" spans="1:55" ht="18" customHeight="1">
      <c r="A86" s="1890"/>
      <c r="B86" s="1891"/>
      <c r="C86" s="1871"/>
      <c r="D86" s="1871"/>
      <c r="E86" s="1871"/>
      <c r="F86" s="1871"/>
      <c r="G86" s="1871"/>
      <c r="H86" s="1872"/>
      <c r="I86" s="1887" t="s">
        <v>597</v>
      </c>
      <c r="J86" s="1887"/>
      <c r="K86" s="1887"/>
      <c r="L86" s="1887"/>
      <c r="M86" s="1887"/>
      <c r="N86" s="1887"/>
      <c r="O86" s="1863"/>
      <c r="P86" s="1856"/>
      <c r="Q86" s="1856"/>
      <c r="R86" s="1856"/>
      <c r="S86" s="1884" t="s">
        <v>593</v>
      </c>
      <c r="T86" s="1887" t="s">
        <v>596</v>
      </c>
      <c r="U86" s="1887"/>
      <c r="V86" s="1887"/>
      <c r="W86" s="1887"/>
      <c r="X86" s="1887"/>
      <c r="Y86" s="1887"/>
      <c r="Z86" s="1863"/>
      <c r="AA86" s="1856"/>
      <c r="AB86" s="1856"/>
      <c r="AC86" s="1856"/>
      <c r="AD86" s="1884" t="s">
        <v>593</v>
      </c>
      <c r="AE86" s="1887" t="s">
        <v>595</v>
      </c>
      <c r="AF86" s="1887"/>
      <c r="AG86" s="1887"/>
      <c r="AH86" s="1887"/>
      <c r="AI86" s="1887"/>
      <c r="AJ86" s="1887"/>
      <c r="AK86" s="1863"/>
      <c r="AL86" s="1856"/>
      <c r="AM86" s="1856"/>
      <c r="AN86" s="1856"/>
      <c r="AO86" s="1884" t="s">
        <v>593</v>
      </c>
      <c r="AP86" s="1887" t="s">
        <v>594</v>
      </c>
      <c r="AQ86" s="1887"/>
      <c r="AR86" s="1887"/>
      <c r="AS86" s="1887"/>
      <c r="AT86" s="1887"/>
      <c r="AU86" s="1887"/>
      <c r="AV86" s="1863"/>
      <c r="AW86" s="1856"/>
      <c r="AX86" s="1856"/>
      <c r="AY86" s="1856"/>
      <c r="AZ86" s="1874" t="s">
        <v>593</v>
      </c>
    </row>
    <row r="87" spans="1:55" ht="18" customHeight="1" thickBot="1">
      <c r="A87" s="1890"/>
      <c r="B87" s="1891"/>
      <c r="C87" s="1560"/>
      <c r="D87" s="1560"/>
      <c r="E87" s="1560"/>
      <c r="F87" s="1560"/>
      <c r="G87" s="1560"/>
      <c r="H87" s="1873"/>
      <c r="I87" s="2096"/>
      <c r="J87" s="2096"/>
      <c r="K87" s="2096"/>
      <c r="L87" s="2096"/>
      <c r="M87" s="2096"/>
      <c r="N87" s="2096"/>
      <c r="O87" s="1875"/>
      <c r="P87" s="1858"/>
      <c r="Q87" s="1858"/>
      <c r="R87" s="1858"/>
      <c r="S87" s="1885"/>
      <c r="T87" s="2096"/>
      <c r="U87" s="2096"/>
      <c r="V87" s="2096"/>
      <c r="W87" s="2096"/>
      <c r="X87" s="2096"/>
      <c r="Y87" s="2096"/>
      <c r="Z87" s="1875"/>
      <c r="AA87" s="1858"/>
      <c r="AB87" s="1858"/>
      <c r="AC87" s="1858"/>
      <c r="AD87" s="1885"/>
      <c r="AE87" s="2096"/>
      <c r="AF87" s="2096"/>
      <c r="AG87" s="2096"/>
      <c r="AH87" s="2096"/>
      <c r="AI87" s="2096"/>
      <c r="AJ87" s="2096"/>
      <c r="AK87" s="1875"/>
      <c r="AL87" s="1858"/>
      <c r="AM87" s="1858"/>
      <c r="AN87" s="1858"/>
      <c r="AO87" s="1885"/>
      <c r="AP87" s="2096"/>
      <c r="AQ87" s="2096"/>
      <c r="AR87" s="2096"/>
      <c r="AS87" s="2096"/>
      <c r="AT87" s="2096"/>
      <c r="AU87" s="2096"/>
      <c r="AV87" s="1875"/>
      <c r="AW87" s="1858"/>
      <c r="AX87" s="1858"/>
      <c r="AY87" s="1858"/>
      <c r="AZ87" s="1876"/>
    </row>
    <row r="88" spans="1:55" ht="18" customHeight="1">
      <c r="A88" s="1890"/>
      <c r="B88" s="1891"/>
      <c r="C88" s="1938" t="s">
        <v>592</v>
      </c>
      <c r="D88" s="1939"/>
      <c r="E88" s="1899" t="s">
        <v>591</v>
      </c>
      <c r="F88" s="1900"/>
      <c r="G88" s="1900"/>
      <c r="H88" s="1901"/>
      <c r="I88" s="1861" t="s">
        <v>590</v>
      </c>
      <c r="J88" s="1861"/>
      <c r="K88" s="1861"/>
      <c r="L88" s="1862"/>
      <c r="M88" s="1860" t="s">
        <v>589</v>
      </c>
      <c r="N88" s="1861"/>
      <c r="O88" s="1861"/>
      <c r="P88" s="1861"/>
      <c r="Q88" s="1861"/>
      <c r="R88" s="1861"/>
      <c r="S88" s="1861"/>
      <c r="T88" s="1861"/>
      <c r="U88" s="1861"/>
      <c r="V88" s="1862"/>
      <c r="W88" s="1860" t="s">
        <v>588</v>
      </c>
      <c r="X88" s="1861"/>
      <c r="Y88" s="1861"/>
      <c r="Z88" s="1861"/>
      <c r="AA88" s="1861"/>
      <c r="AB88" s="1861"/>
      <c r="AC88" s="1861"/>
      <c r="AD88" s="1861"/>
      <c r="AE88" s="1861"/>
      <c r="AF88" s="1862"/>
      <c r="AG88" s="1907"/>
      <c r="AH88" s="1908"/>
      <c r="AI88" s="1908"/>
      <c r="AJ88" s="1908"/>
      <c r="AK88" s="1908"/>
      <c r="AL88" s="1908"/>
      <c r="AM88" s="1908"/>
      <c r="AN88" s="1908"/>
      <c r="AO88" s="1908"/>
      <c r="AP88" s="1908"/>
      <c r="AQ88" s="1908"/>
      <c r="AR88" s="1908"/>
      <c r="AS88" s="1908"/>
      <c r="AT88" s="1908"/>
      <c r="AU88" s="1908"/>
      <c r="AV88" s="1908"/>
      <c r="AW88" s="1908"/>
      <c r="AX88" s="1908"/>
      <c r="AY88" s="1908"/>
      <c r="AZ88" s="1909"/>
      <c r="BC88" s="456"/>
    </row>
    <row r="89" spans="1:55" ht="18" customHeight="1">
      <c r="A89" s="1890"/>
      <c r="B89" s="1891"/>
      <c r="C89" s="1940"/>
      <c r="D89" s="1941"/>
      <c r="E89" s="1902"/>
      <c r="F89" s="1307"/>
      <c r="G89" s="1307"/>
      <c r="H89" s="1903"/>
      <c r="I89" s="1856"/>
      <c r="J89" s="1856"/>
      <c r="K89" s="1856"/>
      <c r="L89" s="1857"/>
      <c r="M89" s="1877"/>
      <c r="N89" s="1878"/>
      <c r="O89" s="1878"/>
      <c r="P89" s="1878"/>
      <c r="Q89" s="1878"/>
      <c r="R89" s="1878"/>
      <c r="S89" s="1878"/>
      <c r="T89" s="1878"/>
      <c r="U89" s="1878" t="s">
        <v>582</v>
      </c>
      <c r="V89" s="1881"/>
      <c r="W89" s="1877"/>
      <c r="X89" s="1878"/>
      <c r="Y89" s="1878"/>
      <c r="Z89" s="1878"/>
      <c r="AA89" s="1878"/>
      <c r="AB89" s="1878"/>
      <c r="AC89" s="1878"/>
      <c r="AD89" s="1878"/>
      <c r="AE89" s="1878" t="s">
        <v>582</v>
      </c>
      <c r="AF89" s="1881"/>
      <c r="AG89" s="1910"/>
      <c r="AH89" s="1911"/>
      <c r="AI89" s="1911"/>
      <c r="AJ89" s="1911"/>
      <c r="AK89" s="1911"/>
      <c r="AL89" s="1911"/>
      <c r="AM89" s="1911"/>
      <c r="AN89" s="1911"/>
      <c r="AO89" s="1911"/>
      <c r="AP89" s="1911"/>
      <c r="AQ89" s="1911"/>
      <c r="AR89" s="1911"/>
      <c r="AS89" s="1911"/>
      <c r="AT89" s="1911"/>
      <c r="AU89" s="1911"/>
      <c r="AV89" s="1911"/>
      <c r="AW89" s="1911"/>
      <c r="AX89" s="1911"/>
      <c r="AY89" s="1911"/>
      <c r="AZ89" s="1912"/>
      <c r="BC89" s="456"/>
    </row>
    <row r="90" spans="1:55" ht="18" customHeight="1">
      <c r="A90" s="1890"/>
      <c r="B90" s="1891"/>
      <c r="C90" s="1940"/>
      <c r="D90" s="1941"/>
      <c r="E90" s="1902"/>
      <c r="F90" s="1307"/>
      <c r="G90" s="1307"/>
      <c r="H90" s="1903"/>
      <c r="I90" s="1856"/>
      <c r="J90" s="1856"/>
      <c r="K90" s="1856"/>
      <c r="L90" s="1857"/>
      <c r="M90" s="1879"/>
      <c r="N90" s="1880"/>
      <c r="O90" s="1880"/>
      <c r="P90" s="1880"/>
      <c r="Q90" s="1880"/>
      <c r="R90" s="1880"/>
      <c r="S90" s="1880"/>
      <c r="T90" s="1880"/>
      <c r="U90" s="1880"/>
      <c r="V90" s="1882"/>
      <c r="W90" s="1879"/>
      <c r="X90" s="1880"/>
      <c r="Y90" s="1880"/>
      <c r="Z90" s="1880"/>
      <c r="AA90" s="1880"/>
      <c r="AB90" s="1880"/>
      <c r="AC90" s="1880"/>
      <c r="AD90" s="1880"/>
      <c r="AE90" s="1880"/>
      <c r="AF90" s="1882"/>
      <c r="AG90" s="1913"/>
      <c r="AH90" s="1914"/>
      <c r="AI90" s="1914"/>
      <c r="AJ90" s="1914"/>
      <c r="AK90" s="1914"/>
      <c r="AL90" s="1914"/>
      <c r="AM90" s="1914"/>
      <c r="AN90" s="1914"/>
      <c r="AO90" s="1914"/>
      <c r="AP90" s="1914"/>
      <c r="AQ90" s="1914"/>
      <c r="AR90" s="1914"/>
      <c r="AS90" s="1914"/>
      <c r="AT90" s="1914"/>
      <c r="AU90" s="1914"/>
      <c r="AV90" s="1914"/>
      <c r="AW90" s="1914"/>
      <c r="AX90" s="1914"/>
      <c r="AY90" s="1914"/>
      <c r="AZ90" s="1915"/>
      <c r="BC90" s="456"/>
    </row>
    <row r="91" spans="1:55" ht="18" customHeight="1">
      <c r="A91" s="1890"/>
      <c r="B91" s="1891"/>
      <c r="C91" s="1940"/>
      <c r="D91" s="1941"/>
      <c r="E91" s="1902"/>
      <c r="F91" s="1307"/>
      <c r="G91" s="1307"/>
      <c r="H91" s="1903"/>
      <c r="I91" s="1856" t="s">
        <v>587</v>
      </c>
      <c r="J91" s="1856"/>
      <c r="K91" s="1856"/>
      <c r="L91" s="1857"/>
      <c r="M91" s="1863" t="s">
        <v>586</v>
      </c>
      <c r="N91" s="1856"/>
      <c r="O91" s="1856"/>
      <c r="P91" s="1856"/>
      <c r="Q91" s="1856"/>
      <c r="R91" s="1856"/>
      <c r="S91" s="1856"/>
      <c r="T91" s="1856"/>
      <c r="U91" s="1856"/>
      <c r="V91" s="1857"/>
      <c r="W91" s="1863" t="s">
        <v>585</v>
      </c>
      <c r="X91" s="1856"/>
      <c r="Y91" s="1856"/>
      <c r="Z91" s="1856"/>
      <c r="AA91" s="1856"/>
      <c r="AB91" s="1856"/>
      <c r="AC91" s="1856"/>
      <c r="AD91" s="1856"/>
      <c r="AE91" s="1856"/>
      <c r="AF91" s="1857"/>
      <c r="AG91" s="1863" t="s">
        <v>584</v>
      </c>
      <c r="AH91" s="1856"/>
      <c r="AI91" s="1856"/>
      <c r="AJ91" s="1856"/>
      <c r="AK91" s="1856"/>
      <c r="AL91" s="1856"/>
      <c r="AM91" s="1856"/>
      <c r="AN91" s="1856"/>
      <c r="AO91" s="1856"/>
      <c r="AP91" s="1857"/>
      <c r="AQ91" s="1863" t="s">
        <v>583</v>
      </c>
      <c r="AR91" s="1856"/>
      <c r="AS91" s="1856"/>
      <c r="AT91" s="1856"/>
      <c r="AU91" s="1856"/>
      <c r="AV91" s="1856"/>
      <c r="AW91" s="1856"/>
      <c r="AX91" s="1856"/>
      <c r="AY91" s="1856"/>
      <c r="AZ91" s="1959"/>
      <c r="BC91" s="456"/>
    </row>
    <row r="92" spans="1:55" ht="18" customHeight="1">
      <c r="A92" s="1890"/>
      <c r="B92" s="1891"/>
      <c r="C92" s="1940"/>
      <c r="D92" s="1941"/>
      <c r="E92" s="1902"/>
      <c r="F92" s="1307"/>
      <c r="G92" s="1307"/>
      <c r="H92" s="1903"/>
      <c r="I92" s="1856"/>
      <c r="J92" s="1856"/>
      <c r="K92" s="1856"/>
      <c r="L92" s="1857"/>
      <c r="M92" s="1877"/>
      <c r="N92" s="1878"/>
      <c r="O92" s="1878"/>
      <c r="P92" s="1878"/>
      <c r="Q92" s="1878"/>
      <c r="R92" s="1878"/>
      <c r="S92" s="1878"/>
      <c r="T92" s="1878"/>
      <c r="U92" s="1878" t="s">
        <v>582</v>
      </c>
      <c r="V92" s="1881"/>
      <c r="W92" s="1877"/>
      <c r="X92" s="1878"/>
      <c r="Y92" s="1878"/>
      <c r="Z92" s="1878"/>
      <c r="AA92" s="1878"/>
      <c r="AB92" s="1878"/>
      <c r="AC92" s="1878"/>
      <c r="AD92" s="1878"/>
      <c r="AE92" s="1878" t="s">
        <v>582</v>
      </c>
      <c r="AF92" s="1881"/>
      <c r="AG92" s="1877"/>
      <c r="AH92" s="1878"/>
      <c r="AI92" s="1878"/>
      <c r="AJ92" s="1878"/>
      <c r="AK92" s="1878"/>
      <c r="AL92" s="1878"/>
      <c r="AM92" s="1878"/>
      <c r="AN92" s="1878"/>
      <c r="AO92" s="1878" t="s">
        <v>582</v>
      </c>
      <c r="AP92" s="1881"/>
      <c r="AQ92" s="1877"/>
      <c r="AR92" s="1878"/>
      <c r="AS92" s="1878"/>
      <c r="AT92" s="1878"/>
      <c r="AU92" s="1878"/>
      <c r="AV92" s="1878"/>
      <c r="AW92" s="1878"/>
      <c r="AX92" s="1878"/>
      <c r="AY92" s="1878" t="s">
        <v>582</v>
      </c>
      <c r="AZ92" s="1881"/>
      <c r="BA92" s="510"/>
      <c r="BB92" s="456"/>
      <c r="BC92" s="456"/>
    </row>
    <row r="93" spans="1:55" ht="18" customHeight="1" thickBot="1">
      <c r="A93" s="1892"/>
      <c r="B93" s="1893"/>
      <c r="C93" s="1942"/>
      <c r="D93" s="1943"/>
      <c r="E93" s="1904"/>
      <c r="F93" s="1905"/>
      <c r="G93" s="1905"/>
      <c r="H93" s="1906"/>
      <c r="I93" s="1858"/>
      <c r="J93" s="1858"/>
      <c r="K93" s="1858"/>
      <c r="L93" s="1859"/>
      <c r="M93" s="1879"/>
      <c r="N93" s="1880"/>
      <c r="O93" s="1880"/>
      <c r="P93" s="1880"/>
      <c r="Q93" s="1880"/>
      <c r="R93" s="1880"/>
      <c r="S93" s="1880"/>
      <c r="T93" s="1880"/>
      <c r="U93" s="1880"/>
      <c r="V93" s="1882"/>
      <c r="W93" s="1879"/>
      <c r="X93" s="1880"/>
      <c r="Y93" s="1880"/>
      <c r="Z93" s="1880"/>
      <c r="AA93" s="1880"/>
      <c r="AB93" s="1880"/>
      <c r="AC93" s="1880"/>
      <c r="AD93" s="1880"/>
      <c r="AE93" s="1880"/>
      <c r="AF93" s="1882"/>
      <c r="AG93" s="1879"/>
      <c r="AH93" s="1880"/>
      <c r="AI93" s="1880"/>
      <c r="AJ93" s="1880"/>
      <c r="AK93" s="1880"/>
      <c r="AL93" s="1880"/>
      <c r="AM93" s="1880"/>
      <c r="AN93" s="1880"/>
      <c r="AO93" s="1880"/>
      <c r="AP93" s="1882"/>
      <c r="AQ93" s="1879"/>
      <c r="AR93" s="1880"/>
      <c r="AS93" s="1880"/>
      <c r="AT93" s="1880"/>
      <c r="AU93" s="1880"/>
      <c r="AV93" s="1880"/>
      <c r="AW93" s="1880"/>
      <c r="AX93" s="1880"/>
      <c r="AY93" s="1880"/>
      <c r="AZ93" s="1882"/>
      <c r="BA93" s="510"/>
      <c r="BB93" s="456"/>
      <c r="BC93" s="456"/>
    </row>
    <row r="94" spans="1:55" ht="18" customHeight="1">
      <c r="A94" s="515"/>
      <c r="B94" s="515"/>
      <c r="C94" s="477"/>
      <c r="D94" s="477"/>
      <c r="E94" s="477"/>
      <c r="F94" s="477"/>
      <c r="G94" s="514"/>
      <c r="H94" s="514"/>
      <c r="I94" s="514"/>
      <c r="J94" s="514"/>
      <c r="K94" s="514"/>
      <c r="L94" s="514"/>
      <c r="M94" s="514"/>
      <c r="N94" s="514"/>
      <c r="O94" s="512"/>
      <c r="P94" s="512"/>
      <c r="Q94" s="512"/>
      <c r="R94" s="512"/>
      <c r="S94" s="512"/>
      <c r="T94" s="512"/>
      <c r="U94" s="512"/>
      <c r="V94" s="512"/>
      <c r="W94" s="513"/>
      <c r="X94" s="513"/>
      <c r="Y94" s="513"/>
      <c r="Z94" s="513"/>
      <c r="AA94" s="513"/>
      <c r="AB94" s="513"/>
      <c r="AC94" s="513"/>
      <c r="AD94" s="513"/>
      <c r="AE94" s="512"/>
      <c r="AF94" s="512"/>
      <c r="AG94" s="512"/>
      <c r="AH94" s="512"/>
      <c r="AI94" s="512"/>
      <c r="AJ94" s="512"/>
      <c r="AK94" s="512"/>
      <c r="AL94" s="512"/>
      <c r="AM94" s="513"/>
      <c r="AN94" s="513"/>
      <c r="AO94" s="513"/>
      <c r="AP94" s="513"/>
      <c r="AQ94" s="513"/>
      <c r="AR94" s="513"/>
      <c r="AS94" s="513"/>
      <c r="AT94" s="513"/>
      <c r="AU94" s="512"/>
      <c r="AV94" s="512"/>
      <c r="AW94" s="512"/>
      <c r="AX94" s="512"/>
      <c r="AY94" s="512"/>
      <c r="AZ94" s="512"/>
      <c r="BA94" s="511"/>
      <c r="BB94" s="511"/>
      <c r="BC94" s="456"/>
    </row>
    <row r="95" spans="1:55" ht="18" customHeight="1" thickBot="1">
      <c r="A95" s="2098"/>
      <c r="B95" s="2098"/>
      <c r="C95" s="2098"/>
      <c r="D95" s="2098"/>
      <c r="E95" s="2098"/>
      <c r="F95" s="2098"/>
      <c r="G95" s="2098"/>
      <c r="H95" s="2098"/>
      <c r="I95" s="2098"/>
      <c r="J95" s="2098"/>
      <c r="K95" s="2098"/>
      <c r="L95" s="2098"/>
      <c r="M95" s="2098"/>
      <c r="N95" s="2098"/>
      <c r="O95" s="2098"/>
      <c r="P95" s="2098"/>
      <c r="Q95" s="2098"/>
      <c r="R95" s="2098"/>
      <c r="S95" s="2098"/>
      <c r="T95" s="2098"/>
      <c r="U95" s="2098"/>
      <c r="V95" s="2098"/>
      <c r="W95" s="2098"/>
      <c r="X95" s="2098"/>
      <c r="Y95" s="2098"/>
      <c r="Z95" s="2098"/>
      <c r="AA95" s="2098"/>
      <c r="AB95" s="2098"/>
      <c r="AC95" s="2098"/>
      <c r="AD95" s="2098"/>
      <c r="AE95" s="2098"/>
      <c r="AF95" s="2098"/>
      <c r="AG95" s="2098"/>
      <c r="AH95" s="2098"/>
      <c r="AI95" s="2098"/>
      <c r="AJ95" s="2098"/>
      <c r="AK95" s="2098"/>
      <c r="AL95" s="2098"/>
      <c r="AM95" s="2098"/>
      <c r="AN95" s="2098"/>
      <c r="AO95" s="2098"/>
      <c r="AP95" s="2098"/>
      <c r="AQ95" s="2098"/>
      <c r="AR95" s="2098"/>
      <c r="AS95" s="2098"/>
      <c r="AT95" s="2098"/>
      <c r="AU95" s="2098"/>
      <c r="AV95" s="2098"/>
      <c r="AW95" s="2098"/>
      <c r="AX95" s="2098"/>
      <c r="AY95" s="2098"/>
      <c r="AZ95" s="2098"/>
      <c r="BA95" s="2099"/>
      <c r="BB95" s="2099"/>
      <c r="BC95" s="456"/>
    </row>
    <row r="96" spans="1:55" ht="18" customHeight="1">
      <c r="A96" s="2100" t="s">
        <v>581</v>
      </c>
      <c r="B96" s="1889" t="s">
        <v>580</v>
      </c>
      <c r="C96" s="1926" t="s">
        <v>579</v>
      </c>
      <c r="D96" s="1523"/>
      <c r="E96" s="1523"/>
      <c r="F96" s="1523"/>
      <c r="G96" s="1523"/>
      <c r="H96" s="1523"/>
      <c r="I96" s="1523"/>
      <c r="J96" s="1523"/>
      <c r="K96" s="1523"/>
      <c r="L96" s="1523"/>
      <c r="M96" s="1916" t="s">
        <v>578</v>
      </c>
      <c r="N96" s="1917"/>
      <c r="O96" s="1917"/>
      <c r="P96" s="1917"/>
      <c r="Q96" s="1917"/>
      <c r="R96" s="1917"/>
      <c r="S96" s="1917"/>
      <c r="T96" s="1917"/>
      <c r="U96" s="1917"/>
      <c r="V96" s="1918"/>
      <c r="W96" s="1922" t="s">
        <v>577</v>
      </c>
      <c r="X96" s="1917"/>
      <c r="Y96" s="1917"/>
      <c r="Z96" s="1917"/>
      <c r="AA96" s="1917"/>
      <c r="AB96" s="1917"/>
      <c r="AC96" s="1917"/>
      <c r="AD96" s="1917"/>
      <c r="AE96" s="1917"/>
      <c r="AF96" s="1918"/>
      <c r="AG96" s="1922" t="s">
        <v>576</v>
      </c>
      <c r="AH96" s="1917"/>
      <c r="AI96" s="1917"/>
      <c r="AJ96" s="1917"/>
      <c r="AK96" s="1917"/>
      <c r="AL96" s="1917"/>
      <c r="AM96" s="1917"/>
      <c r="AN96" s="1917"/>
      <c r="AO96" s="1917"/>
      <c r="AP96" s="1918"/>
      <c r="AQ96" s="1922" t="s">
        <v>575</v>
      </c>
      <c r="AR96" s="1917"/>
      <c r="AS96" s="1917"/>
      <c r="AT96" s="1917"/>
      <c r="AU96" s="1917"/>
      <c r="AV96" s="1917"/>
      <c r="AW96" s="1917"/>
      <c r="AX96" s="1917"/>
      <c r="AY96" s="1917"/>
      <c r="AZ96" s="1923"/>
      <c r="BA96" s="510"/>
      <c r="BB96" s="456"/>
    </row>
    <row r="97" spans="1:55" ht="18" customHeight="1">
      <c r="A97" s="2101"/>
      <c r="B97" s="1891"/>
      <c r="C97" s="1570"/>
      <c r="D97" s="1324"/>
      <c r="E97" s="1324"/>
      <c r="F97" s="1324"/>
      <c r="G97" s="1324"/>
      <c r="H97" s="1324"/>
      <c r="I97" s="1324"/>
      <c r="J97" s="1324"/>
      <c r="K97" s="1324"/>
      <c r="L97" s="1324"/>
      <c r="M97" s="1919"/>
      <c r="N97" s="1920"/>
      <c r="O97" s="1920"/>
      <c r="P97" s="1920"/>
      <c r="Q97" s="1920"/>
      <c r="R97" s="1920"/>
      <c r="S97" s="1920"/>
      <c r="T97" s="1920"/>
      <c r="U97" s="1920"/>
      <c r="V97" s="1921"/>
      <c r="W97" s="1924"/>
      <c r="X97" s="1920"/>
      <c r="Y97" s="1920"/>
      <c r="Z97" s="1920"/>
      <c r="AA97" s="1920"/>
      <c r="AB97" s="1920"/>
      <c r="AC97" s="1920"/>
      <c r="AD97" s="1920"/>
      <c r="AE97" s="1920"/>
      <c r="AF97" s="1921"/>
      <c r="AG97" s="1924"/>
      <c r="AH97" s="1920"/>
      <c r="AI97" s="1920"/>
      <c r="AJ97" s="1920"/>
      <c r="AK97" s="1920"/>
      <c r="AL97" s="1920"/>
      <c r="AM97" s="1920"/>
      <c r="AN97" s="1920"/>
      <c r="AO97" s="1920"/>
      <c r="AP97" s="1921"/>
      <c r="AQ97" s="1924"/>
      <c r="AR97" s="1920"/>
      <c r="AS97" s="1920"/>
      <c r="AT97" s="1920"/>
      <c r="AU97" s="1920"/>
      <c r="AV97" s="1920"/>
      <c r="AW97" s="1920"/>
      <c r="AX97" s="1920"/>
      <c r="AY97" s="1920"/>
      <c r="AZ97" s="1925"/>
      <c r="BA97" s="510"/>
      <c r="BB97" s="456"/>
    </row>
    <row r="98" spans="1:55" ht="18" customHeight="1">
      <c r="A98" s="2101"/>
      <c r="B98" s="1891"/>
      <c r="C98" s="1570"/>
      <c r="D98" s="1324"/>
      <c r="E98" s="1324"/>
      <c r="F98" s="1324"/>
      <c r="G98" s="1324"/>
      <c r="H98" s="1324"/>
      <c r="I98" s="1324"/>
      <c r="J98" s="1324"/>
      <c r="K98" s="1324"/>
      <c r="L98" s="1324"/>
      <c r="M98" s="1945" t="s">
        <v>574</v>
      </c>
      <c r="N98" s="1946"/>
      <c r="O98" s="1946"/>
      <c r="P98" s="1946"/>
      <c r="Q98" s="1946"/>
      <c r="R98" s="1946"/>
      <c r="S98" s="1946"/>
      <c r="T98" s="1946"/>
      <c r="U98" s="1946"/>
      <c r="V98" s="1947"/>
      <c r="W98" s="1951" t="s">
        <v>573</v>
      </c>
      <c r="X98" s="1946"/>
      <c r="Y98" s="1946"/>
      <c r="Z98" s="1946"/>
      <c r="AA98" s="1946"/>
      <c r="AB98" s="1946"/>
      <c r="AC98" s="1946"/>
      <c r="AD98" s="1946"/>
      <c r="AE98" s="1946"/>
      <c r="AF98" s="1947"/>
      <c r="AG98" s="1951" t="s">
        <v>572</v>
      </c>
      <c r="AH98" s="1946"/>
      <c r="AI98" s="1946"/>
      <c r="AJ98" s="1946"/>
      <c r="AK98" s="1946"/>
      <c r="AL98" s="1946"/>
      <c r="AM98" s="1946"/>
      <c r="AN98" s="1946"/>
      <c r="AO98" s="1946"/>
      <c r="AP98" s="1947"/>
      <c r="AQ98" s="1951" t="s">
        <v>571</v>
      </c>
      <c r="AR98" s="1946"/>
      <c r="AS98" s="1946"/>
      <c r="AT98" s="1946"/>
      <c r="AU98" s="1946"/>
      <c r="AV98" s="1946"/>
      <c r="AW98" s="1946"/>
      <c r="AX98" s="1946"/>
      <c r="AY98" s="1946"/>
      <c r="AZ98" s="2095"/>
      <c r="BA98" s="510"/>
      <c r="BB98" s="456"/>
    </row>
    <row r="99" spans="1:55" ht="18" customHeight="1">
      <c r="A99" s="2101"/>
      <c r="B99" s="1891"/>
      <c r="C99" s="1570"/>
      <c r="D99" s="1324"/>
      <c r="E99" s="1324"/>
      <c r="F99" s="1324"/>
      <c r="G99" s="1324"/>
      <c r="H99" s="1324"/>
      <c r="I99" s="1324"/>
      <c r="J99" s="1324"/>
      <c r="K99" s="1324"/>
      <c r="L99" s="1324"/>
      <c r="M99" s="1919"/>
      <c r="N99" s="1920"/>
      <c r="O99" s="1920"/>
      <c r="P99" s="1920"/>
      <c r="Q99" s="1920"/>
      <c r="R99" s="1920"/>
      <c r="S99" s="1920"/>
      <c r="T99" s="1920"/>
      <c r="U99" s="1920"/>
      <c r="V99" s="1921"/>
      <c r="W99" s="1924"/>
      <c r="X99" s="1920"/>
      <c r="Y99" s="1920"/>
      <c r="Z99" s="1920"/>
      <c r="AA99" s="1920"/>
      <c r="AB99" s="1920"/>
      <c r="AC99" s="1920"/>
      <c r="AD99" s="1920"/>
      <c r="AE99" s="1920"/>
      <c r="AF99" s="1921"/>
      <c r="AG99" s="1924"/>
      <c r="AH99" s="1920"/>
      <c r="AI99" s="1920"/>
      <c r="AJ99" s="1920"/>
      <c r="AK99" s="1920"/>
      <c r="AL99" s="1920"/>
      <c r="AM99" s="1920"/>
      <c r="AN99" s="1920"/>
      <c r="AO99" s="1920"/>
      <c r="AP99" s="1921"/>
      <c r="AQ99" s="1924"/>
      <c r="AR99" s="1920"/>
      <c r="AS99" s="1920"/>
      <c r="AT99" s="1920"/>
      <c r="AU99" s="1920"/>
      <c r="AV99" s="1920"/>
      <c r="AW99" s="1920"/>
      <c r="AX99" s="1920"/>
      <c r="AY99" s="1920"/>
      <c r="AZ99" s="1925"/>
      <c r="BA99" s="510"/>
      <c r="BB99" s="456"/>
    </row>
    <row r="100" spans="1:55" ht="18" customHeight="1">
      <c r="A100" s="2101"/>
      <c r="B100" s="1891"/>
      <c r="C100" s="1570"/>
      <c r="D100" s="1324"/>
      <c r="E100" s="1324"/>
      <c r="F100" s="1324"/>
      <c r="G100" s="1324"/>
      <c r="H100" s="1324"/>
      <c r="I100" s="1324"/>
      <c r="J100" s="1324"/>
      <c r="K100" s="1324"/>
      <c r="L100" s="1324"/>
      <c r="M100" s="1945" t="s">
        <v>570</v>
      </c>
      <c r="N100" s="1946"/>
      <c r="O100" s="1946"/>
      <c r="P100" s="1946"/>
      <c r="Q100" s="1946"/>
      <c r="R100" s="1946"/>
      <c r="S100" s="1946"/>
      <c r="T100" s="1946"/>
      <c r="U100" s="1946"/>
      <c r="V100" s="1947"/>
      <c r="W100" s="1951" t="s">
        <v>569</v>
      </c>
      <c r="X100" s="1946"/>
      <c r="Y100" s="1946"/>
      <c r="Z100" s="1946"/>
      <c r="AA100" s="1946"/>
      <c r="AB100" s="1946"/>
      <c r="AC100" s="1946"/>
      <c r="AD100" s="1946"/>
      <c r="AE100" s="1946"/>
      <c r="AF100" s="1947"/>
      <c r="AG100" s="1953" t="s">
        <v>568</v>
      </c>
      <c r="AH100" s="1954"/>
      <c r="AI100" s="1954"/>
      <c r="AJ100" s="1954"/>
      <c r="AK100" s="1954"/>
      <c r="AL100" s="1954"/>
      <c r="AM100" s="1954"/>
      <c r="AN100" s="1954"/>
      <c r="AO100" s="1954"/>
      <c r="AP100" s="1955"/>
      <c r="AQ100" s="1951" t="s">
        <v>567</v>
      </c>
      <c r="AR100" s="1946"/>
      <c r="AS100" s="1946"/>
      <c r="AT100" s="1946"/>
      <c r="AU100" s="1946"/>
      <c r="AV100" s="1946"/>
      <c r="AW100" s="1946"/>
      <c r="AX100" s="1946"/>
      <c r="AY100" s="1946"/>
      <c r="AZ100" s="2095"/>
      <c r="BA100" s="510"/>
      <c r="BB100" s="456"/>
    </row>
    <row r="101" spans="1:55" ht="18" customHeight="1" thickBot="1">
      <c r="A101" s="2101"/>
      <c r="B101" s="1891"/>
      <c r="C101" s="1606"/>
      <c r="D101" s="1607"/>
      <c r="E101" s="1607"/>
      <c r="F101" s="1607"/>
      <c r="G101" s="1607"/>
      <c r="H101" s="1607"/>
      <c r="I101" s="1607"/>
      <c r="J101" s="1607"/>
      <c r="K101" s="1607"/>
      <c r="L101" s="1607"/>
      <c r="M101" s="1948"/>
      <c r="N101" s="1949"/>
      <c r="O101" s="1949"/>
      <c r="P101" s="1949"/>
      <c r="Q101" s="1949"/>
      <c r="R101" s="1949"/>
      <c r="S101" s="1949"/>
      <c r="T101" s="1949"/>
      <c r="U101" s="1949"/>
      <c r="V101" s="1950"/>
      <c r="W101" s="1952"/>
      <c r="X101" s="1949"/>
      <c r="Y101" s="1949"/>
      <c r="Z101" s="1949"/>
      <c r="AA101" s="1949"/>
      <c r="AB101" s="1949"/>
      <c r="AC101" s="1949"/>
      <c r="AD101" s="1949"/>
      <c r="AE101" s="1949"/>
      <c r="AF101" s="1950"/>
      <c r="AG101" s="1956"/>
      <c r="AH101" s="1957"/>
      <c r="AI101" s="1957"/>
      <c r="AJ101" s="1957"/>
      <c r="AK101" s="1957"/>
      <c r="AL101" s="1957"/>
      <c r="AM101" s="1957"/>
      <c r="AN101" s="1957"/>
      <c r="AO101" s="1957"/>
      <c r="AP101" s="1958"/>
      <c r="AQ101" s="1952"/>
      <c r="AR101" s="1949"/>
      <c r="AS101" s="1949"/>
      <c r="AT101" s="1949"/>
      <c r="AU101" s="1949"/>
      <c r="AV101" s="1949"/>
      <c r="AW101" s="1949"/>
      <c r="AX101" s="1949"/>
      <c r="AY101" s="1949"/>
      <c r="AZ101" s="2097"/>
      <c r="BA101" s="510"/>
      <c r="BB101" s="456"/>
    </row>
    <row r="102" spans="1:55" ht="18" customHeight="1">
      <c r="A102" s="2101"/>
      <c r="B102" s="1891"/>
      <c r="C102" s="1551" t="s">
        <v>566</v>
      </c>
      <c r="D102" s="1552"/>
      <c r="E102" s="1552"/>
      <c r="F102" s="1552"/>
      <c r="G102" s="1552"/>
      <c r="H102" s="1552"/>
      <c r="I102" s="1552"/>
      <c r="J102" s="1552"/>
      <c r="K102" s="1552"/>
      <c r="L102" s="1552"/>
      <c r="M102" s="1552"/>
      <c r="N102" s="1552"/>
      <c r="O102" s="1552"/>
      <c r="P102" s="1552"/>
      <c r="Q102" s="1552"/>
      <c r="R102" s="1552"/>
      <c r="S102" s="1552"/>
      <c r="T102" s="1552"/>
      <c r="U102" s="1552"/>
      <c r="V102" s="1552"/>
      <c r="W102" s="1552"/>
      <c r="X102" s="1552"/>
      <c r="Y102" s="1552"/>
      <c r="Z102" s="1552"/>
      <c r="AA102" s="1552"/>
      <c r="AB102" s="1552"/>
      <c r="AC102" s="1552"/>
      <c r="AD102" s="1552"/>
      <c r="AE102" s="1552"/>
      <c r="AF102" s="1552"/>
      <c r="AG102" s="1552"/>
      <c r="AH102" s="1552"/>
      <c r="AI102" s="1552"/>
      <c r="AJ102" s="1552"/>
      <c r="AK102" s="1552"/>
      <c r="AL102" s="1552"/>
      <c r="AM102" s="1552"/>
      <c r="AN102" s="1552"/>
      <c r="AO102" s="1552"/>
      <c r="AP102" s="1552"/>
      <c r="AQ102" s="1552"/>
      <c r="AR102" s="1552"/>
      <c r="AS102" s="1552"/>
      <c r="AT102" s="1552"/>
      <c r="AU102" s="1552"/>
      <c r="AV102" s="1552"/>
      <c r="AW102" s="1552"/>
      <c r="AX102" s="1552"/>
      <c r="AY102" s="1552"/>
      <c r="AZ102" s="1927"/>
      <c r="BA102" s="496"/>
      <c r="BB102" s="496"/>
      <c r="BC102" s="456"/>
    </row>
    <row r="103" spans="1:55" ht="18" customHeight="1" thickBot="1">
      <c r="A103" s="2102"/>
      <c r="B103" s="1893"/>
      <c r="C103" s="1555"/>
      <c r="D103" s="1556"/>
      <c r="E103" s="1556"/>
      <c r="F103" s="1556"/>
      <c r="G103" s="1556"/>
      <c r="H103" s="1556"/>
      <c r="I103" s="1556"/>
      <c r="J103" s="1556"/>
      <c r="K103" s="1556"/>
      <c r="L103" s="1556"/>
      <c r="M103" s="1556"/>
      <c r="N103" s="1556"/>
      <c r="O103" s="1556"/>
      <c r="P103" s="1556"/>
      <c r="Q103" s="1556"/>
      <c r="R103" s="1556"/>
      <c r="S103" s="1556"/>
      <c r="T103" s="1556"/>
      <c r="U103" s="1556"/>
      <c r="V103" s="1556"/>
      <c r="W103" s="1556"/>
      <c r="X103" s="1556"/>
      <c r="Y103" s="1556"/>
      <c r="Z103" s="1556"/>
      <c r="AA103" s="1556"/>
      <c r="AB103" s="1556"/>
      <c r="AC103" s="1556"/>
      <c r="AD103" s="1556"/>
      <c r="AE103" s="1556"/>
      <c r="AF103" s="1556"/>
      <c r="AG103" s="1556"/>
      <c r="AH103" s="1556"/>
      <c r="AI103" s="1556"/>
      <c r="AJ103" s="1556"/>
      <c r="AK103" s="1556"/>
      <c r="AL103" s="1556"/>
      <c r="AM103" s="1556"/>
      <c r="AN103" s="1556"/>
      <c r="AO103" s="1556"/>
      <c r="AP103" s="1556"/>
      <c r="AQ103" s="1556"/>
      <c r="AR103" s="1556"/>
      <c r="AS103" s="1556"/>
      <c r="AT103" s="1556"/>
      <c r="AU103" s="1556"/>
      <c r="AV103" s="1556"/>
      <c r="AW103" s="1556"/>
      <c r="AX103" s="1556"/>
      <c r="AY103" s="1556"/>
      <c r="AZ103" s="1928"/>
      <c r="BA103" s="509"/>
      <c r="BB103" s="496"/>
      <c r="BC103" s="456"/>
    </row>
    <row r="104" spans="1:55" ht="18" customHeight="1" thickBot="1">
      <c r="A104" s="464"/>
      <c r="B104" s="465"/>
      <c r="C104" s="465"/>
      <c r="D104" s="465"/>
      <c r="K104" s="456"/>
      <c r="L104" s="456"/>
      <c r="M104" s="456"/>
      <c r="N104" s="456"/>
      <c r="O104" s="456"/>
      <c r="P104" s="456"/>
      <c r="Q104" s="456"/>
      <c r="R104" s="456"/>
      <c r="S104" s="456"/>
      <c r="T104" s="456"/>
      <c r="U104" s="456"/>
      <c r="V104" s="456"/>
      <c r="W104" s="456"/>
      <c r="X104" s="495"/>
      <c r="Y104" s="495"/>
      <c r="Z104" s="495"/>
      <c r="AA104" s="495"/>
      <c r="AB104" s="495"/>
      <c r="AC104" s="495"/>
      <c r="AD104" s="495"/>
      <c r="AE104" s="495"/>
      <c r="AF104" s="460"/>
      <c r="AG104" s="460"/>
      <c r="AH104" s="460"/>
      <c r="AI104" s="460"/>
      <c r="AJ104" s="456"/>
      <c r="AK104" s="504"/>
      <c r="AL104" s="504"/>
      <c r="AM104" s="504"/>
      <c r="AN104" s="456"/>
      <c r="AO104" s="504"/>
      <c r="AP104" s="504"/>
      <c r="BB104" s="474"/>
      <c r="BC104" s="456"/>
    </row>
    <row r="105" spans="1:55" ht="18" customHeight="1">
      <c r="A105" s="2064" t="s">
        <v>565</v>
      </c>
      <c r="B105" s="2065"/>
      <c r="C105" s="2065"/>
      <c r="D105" s="2065"/>
      <c r="E105" s="2065"/>
      <c r="F105" s="2065"/>
      <c r="G105" s="2065"/>
      <c r="H105" s="2065"/>
      <c r="I105" s="2065"/>
      <c r="J105" s="2065"/>
      <c r="K105" s="2065"/>
      <c r="L105" s="2065"/>
      <c r="M105" s="2065"/>
      <c r="N105" s="2065"/>
      <c r="O105" s="2065"/>
      <c r="P105" s="2065"/>
      <c r="Q105" s="2066"/>
      <c r="R105" s="2073" t="s">
        <v>564</v>
      </c>
      <c r="S105" s="2073"/>
      <c r="T105" s="2073"/>
      <c r="U105" s="2073"/>
      <c r="V105" s="2073"/>
      <c r="W105" s="2073"/>
      <c r="X105" s="2073"/>
      <c r="Y105" s="2073"/>
      <c r="Z105" s="2073"/>
      <c r="AA105" s="2073"/>
      <c r="AB105" s="2073"/>
      <c r="AF105" s="1929" t="s">
        <v>563</v>
      </c>
      <c r="AG105" s="1930"/>
      <c r="AH105" s="1930"/>
      <c r="AI105" s="1930"/>
      <c r="AJ105" s="1930"/>
      <c r="AK105" s="1930"/>
      <c r="AL105" s="1930"/>
      <c r="AM105" s="1930"/>
      <c r="AN105" s="1930"/>
      <c r="AO105" s="1930"/>
      <c r="AP105" s="1930"/>
      <c r="AQ105" s="1930"/>
      <c r="AR105" s="1930"/>
      <c r="AS105" s="1930"/>
      <c r="AT105" s="1930"/>
      <c r="AU105" s="1930"/>
      <c r="AV105" s="1930"/>
      <c r="AW105" s="1930"/>
      <c r="AX105" s="1930"/>
      <c r="AY105" s="1930"/>
      <c r="AZ105" s="1931"/>
      <c r="BA105" s="507"/>
      <c r="BB105" s="456"/>
    </row>
    <row r="106" spans="1:55" ht="18" customHeight="1">
      <c r="A106" s="2067"/>
      <c r="B106" s="2068"/>
      <c r="C106" s="2068"/>
      <c r="D106" s="2068"/>
      <c r="E106" s="2068"/>
      <c r="F106" s="2068"/>
      <c r="G106" s="2068"/>
      <c r="H106" s="2068"/>
      <c r="I106" s="2068"/>
      <c r="J106" s="2068"/>
      <c r="K106" s="2068"/>
      <c r="L106" s="2068"/>
      <c r="M106" s="2068"/>
      <c r="N106" s="2068"/>
      <c r="O106" s="2068"/>
      <c r="P106" s="2068"/>
      <c r="Q106" s="2069"/>
      <c r="R106" s="2073"/>
      <c r="S106" s="2073"/>
      <c r="T106" s="2073"/>
      <c r="U106" s="2073"/>
      <c r="V106" s="2073"/>
      <c r="W106" s="2073"/>
      <c r="X106" s="2073"/>
      <c r="Y106" s="2073"/>
      <c r="Z106" s="2073"/>
      <c r="AA106" s="2073"/>
      <c r="AB106" s="2073"/>
      <c r="AF106" s="1932"/>
      <c r="AG106" s="1933"/>
      <c r="AH106" s="1933"/>
      <c r="AI106" s="1933"/>
      <c r="AJ106" s="1933"/>
      <c r="AK106" s="1933"/>
      <c r="AL106" s="1933"/>
      <c r="AM106" s="1933"/>
      <c r="AN106" s="1933"/>
      <c r="AO106" s="1933"/>
      <c r="AP106" s="1933"/>
      <c r="AQ106" s="1933"/>
      <c r="AR106" s="1933"/>
      <c r="AS106" s="1933"/>
      <c r="AT106" s="1933"/>
      <c r="AU106" s="1933"/>
      <c r="AV106" s="1933"/>
      <c r="AW106" s="1933"/>
      <c r="AX106" s="1933"/>
      <c r="AY106" s="1933"/>
      <c r="AZ106" s="1934"/>
      <c r="BA106" s="507"/>
      <c r="BB106" s="456"/>
    </row>
    <row r="107" spans="1:55" ht="18" customHeight="1">
      <c r="A107" s="2067"/>
      <c r="B107" s="2068"/>
      <c r="C107" s="2068"/>
      <c r="D107" s="2068"/>
      <c r="E107" s="2068"/>
      <c r="F107" s="2068"/>
      <c r="G107" s="2068"/>
      <c r="H107" s="2068"/>
      <c r="I107" s="2068"/>
      <c r="J107" s="2068"/>
      <c r="K107" s="2068"/>
      <c r="L107" s="2068"/>
      <c r="M107" s="2068"/>
      <c r="N107" s="2068"/>
      <c r="O107" s="2068"/>
      <c r="P107" s="2068"/>
      <c r="Q107" s="2069"/>
      <c r="R107" s="2073"/>
      <c r="S107" s="2073"/>
      <c r="T107" s="2073"/>
      <c r="U107" s="2073"/>
      <c r="V107" s="2073"/>
      <c r="W107" s="2073"/>
      <c r="X107" s="2073"/>
      <c r="Y107" s="2073"/>
      <c r="Z107" s="2073"/>
      <c r="AA107" s="2073"/>
      <c r="AB107" s="2073"/>
      <c r="AC107" s="458"/>
      <c r="AD107" s="458"/>
      <c r="AE107" s="508"/>
      <c r="AF107" s="1932"/>
      <c r="AG107" s="1933"/>
      <c r="AH107" s="1933"/>
      <c r="AI107" s="1933"/>
      <c r="AJ107" s="1933"/>
      <c r="AK107" s="1933"/>
      <c r="AL107" s="1933"/>
      <c r="AM107" s="1933"/>
      <c r="AN107" s="1933"/>
      <c r="AO107" s="1933"/>
      <c r="AP107" s="1933"/>
      <c r="AQ107" s="1933"/>
      <c r="AR107" s="1933"/>
      <c r="AS107" s="1933"/>
      <c r="AT107" s="1933"/>
      <c r="AU107" s="1933"/>
      <c r="AV107" s="1933"/>
      <c r="AW107" s="1933"/>
      <c r="AX107" s="1933"/>
      <c r="AY107" s="1933"/>
      <c r="AZ107" s="1934"/>
      <c r="BA107" s="507"/>
      <c r="BB107" s="456"/>
    </row>
    <row r="108" spans="1:55" ht="18" customHeight="1" thickBot="1">
      <c r="A108" s="2070"/>
      <c r="B108" s="2071"/>
      <c r="C108" s="2071"/>
      <c r="D108" s="2071"/>
      <c r="E108" s="2071"/>
      <c r="F108" s="2071"/>
      <c r="G108" s="2071"/>
      <c r="H108" s="2071"/>
      <c r="I108" s="2071"/>
      <c r="J108" s="2071"/>
      <c r="K108" s="2071"/>
      <c r="L108" s="2071"/>
      <c r="M108" s="2071"/>
      <c r="N108" s="2071"/>
      <c r="O108" s="2071"/>
      <c r="P108" s="2071"/>
      <c r="Q108" s="2072"/>
      <c r="R108" s="2073"/>
      <c r="S108" s="2073"/>
      <c r="T108" s="2073"/>
      <c r="U108" s="2073"/>
      <c r="V108" s="2073"/>
      <c r="W108" s="2073"/>
      <c r="X108" s="2073"/>
      <c r="Y108" s="2073"/>
      <c r="Z108" s="2073"/>
      <c r="AA108" s="2073"/>
      <c r="AB108" s="2073"/>
      <c r="AC108" s="458"/>
      <c r="AD108" s="458"/>
      <c r="AE108" s="508"/>
      <c r="AF108" s="1935"/>
      <c r="AG108" s="1936"/>
      <c r="AH108" s="1936"/>
      <c r="AI108" s="1936"/>
      <c r="AJ108" s="1936"/>
      <c r="AK108" s="1936"/>
      <c r="AL108" s="1936"/>
      <c r="AM108" s="1936"/>
      <c r="AN108" s="1936"/>
      <c r="AO108" s="1936"/>
      <c r="AP108" s="1936"/>
      <c r="AQ108" s="1936"/>
      <c r="AR108" s="1936"/>
      <c r="AS108" s="1936"/>
      <c r="AT108" s="1936"/>
      <c r="AU108" s="1936"/>
      <c r="AV108" s="1936"/>
      <c r="AW108" s="1936"/>
      <c r="AX108" s="1936"/>
      <c r="AY108" s="1936"/>
      <c r="AZ108" s="1937"/>
      <c r="BA108" s="507"/>
      <c r="BB108" s="456"/>
    </row>
    <row r="109" spans="1:55" ht="13.5" customHeight="1">
      <c r="A109" s="458"/>
      <c r="B109" s="458"/>
      <c r="C109" s="465"/>
      <c r="D109" s="465"/>
      <c r="E109" s="461"/>
      <c r="F109" s="461"/>
      <c r="G109" s="466"/>
      <c r="H109" s="466"/>
      <c r="I109" s="466"/>
      <c r="J109" s="465"/>
      <c r="K109" s="456"/>
      <c r="L109" s="458"/>
      <c r="M109" s="458"/>
      <c r="N109" s="458"/>
      <c r="O109" s="458"/>
      <c r="P109" s="458"/>
      <c r="Q109" s="458"/>
      <c r="S109" s="458"/>
      <c r="T109" s="458"/>
      <c r="U109" s="458"/>
      <c r="V109" s="458"/>
      <c r="W109" s="458"/>
      <c r="X109" s="458"/>
      <c r="Y109" s="458"/>
      <c r="Z109" s="458"/>
      <c r="AA109" s="458"/>
      <c r="AB109" s="458"/>
      <c r="AC109" s="458"/>
      <c r="AD109" s="458"/>
      <c r="AE109" s="458"/>
      <c r="AF109" s="506"/>
      <c r="AG109" s="504"/>
      <c r="AH109" s="501"/>
      <c r="AI109" s="460"/>
      <c r="AJ109" s="456"/>
      <c r="AK109" s="504"/>
      <c r="AL109" s="504"/>
      <c r="AM109" s="456"/>
      <c r="AN109" s="456"/>
      <c r="AO109" s="456"/>
      <c r="AQ109" s="458"/>
      <c r="AR109" s="458"/>
      <c r="BB109" s="458"/>
      <c r="BC109" s="456"/>
    </row>
    <row r="110" spans="1:55" ht="13.5" customHeight="1">
      <c r="A110" s="458"/>
      <c r="B110" s="464"/>
      <c r="C110" s="465"/>
      <c r="D110" s="465"/>
      <c r="G110" s="465"/>
      <c r="H110" s="456"/>
      <c r="I110" s="456"/>
      <c r="J110" s="456"/>
      <c r="K110" s="456"/>
      <c r="L110" s="505"/>
      <c r="M110" s="505"/>
      <c r="N110" s="505"/>
      <c r="O110" s="505"/>
      <c r="P110" s="505"/>
      <c r="Q110" s="505"/>
      <c r="R110" s="505"/>
      <c r="S110" s="505"/>
      <c r="T110" s="505"/>
      <c r="U110" s="505"/>
      <c r="V110" s="505"/>
      <c r="W110" s="505"/>
      <c r="X110" s="505"/>
      <c r="Y110" s="505"/>
      <c r="Z110" s="505"/>
      <c r="AA110" s="505"/>
      <c r="AB110" s="505"/>
      <c r="AC110" s="505"/>
      <c r="AD110" s="505"/>
      <c r="AE110" s="505"/>
      <c r="AF110" s="456"/>
      <c r="AG110" s="456"/>
      <c r="AH110" s="504"/>
      <c r="AI110" s="460"/>
      <c r="AJ110" s="456"/>
      <c r="AK110" s="504"/>
      <c r="AL110" s="504"/>
      <c r="AM110" s="456"/>
      <c r="AN110" s="456"/>
      <c r="AO110" s="456"/>
      <c r="AP110" s="458"/>
      <c r="BC110" s="456"/>
    </row>
    <row r="111" spans="1:55" ht="13.5" customHeight="1">
      <c r="A111" s="458"/>
      <c r="B111" s="464"/>
      <c r="C111" s="465"/>
      <c r="D111" s="465"/>
      <c r="E111" s="458"/>
      <c r="F111" s="458"/>
      <c r="G111" s="458"/>
      <c r="K111" s="456"/>
      <c r="L111" s="456"/>
      <c r="M111" s="456"/>
      <c r="N111" s="456"/>
      <c r="O111" s="456"/>
      <c r="P111" s="456"/>
      <c r="Q111" s="456"/>
      <c r="S111" s="456"/>
      <c r="T111" s="456"/>
      <c r="U111" s="456"/>
      <c r="V111" s="456"/>
      <c r="W111" s="456"/>
      <c r="X111" s="456"/>
      <c r="Y111" s="456"/>
      <c r="Z111" s="456"/>
      <c r="AA111" s="456"/>
      <c r="AB111" s="456"/>
      <c r="AC111" s="456"/>
      <c r="AD111" s="456"/>
      <c r="AE111" s="456"/>
      <c r="AF111" s="456"/>
      <c r="AG111" s="456"/>
      <c r="AH111" s="456"/>
      <c r="AI111" s="456"/>
      <c r="AJ111" s="456"/>
      <c r="AK111" s="456"/>
      <c r="AL111" s="456"/>
      <c r="AS111" s="456"/>
      <c r="AU111" s="458"/>
      <c r="AV111" s="458"/>
      <c r="AW111" s="458"/>
      <c r="AX111" s="458"/>
      <c r="BC111" s="456"/>
    </row>
    <row r="112" spans="1:55" ht="13.5" customHeight="1">
      <c r="A112" s="458"/>
      <c r="B112" s="464"/>
      <c r="BC112" s="456"/>
    </row>
    <row r="113" spans="1:55" ht="13.5" customHeight="1">
      <c r="A113" s="463"/>
      <c r="B113" s="458"/>
      <c r="BC113" s="456"/>
    </row>
    <row r="114" spans="1:55" ht="13.5" customHeight="1">
      <c r="A114" s="458"/>
      <c r="B114" s="458"/>
      <c r="BC114" s="456"/>
    </row>
    <row r="115" spans="1:55" ht="13.5" customHeight="1">
      <c r="A115" s="462"/>
      <c r="B115" s="458"/>
      <c r="BC115" s="456"/>
    </row>
    <row r="116" spans="1:55" ht="13.5" customHeight="1">
      <c r="A116" s="462"/>
      <c r="B116" s="458"/>
      <c r="BC116" s="456"/>
    </row>
    <row r="117" spans="1:55" ht="13.5" customHeight="1">
      <c r="B117" s="458"/>
      <c r="BC117" s="456"/>
    </row>
    <row r="118" spans="1:55" ht="13.5" customHeight="1">
      <c r="B118" s="458"/>
      <c r="C118" s="458"/>
      <c r="D118" s="465"/>
      <c r="E118" s="458"/>
      <c r="F118" s="458"/>
      <c r="G118" s="456"/>
      <c r="H118" s="456"/>
      <c r="I118" s="456"/>
      <c r="J118" s="456"/>
      <c r="K118" s="456"/>
      <c r="L118" s="456"/>
      <c r="M118" s="456"/>
      <c r="N118" s="456"/>
      <c r="O118" s="456"/>
      <c r="P118" s="462"/>
      <c r="Q118" s="502"/>
      <c r="R118" s="237"/>
      <c r="T118" s="456"/>
      <c r="U118" s="456"/>
      <c r="V118" s="456"/>
      <c r="W118" s="456"/>
      <c r="X118" s="456"/>
      <c r="Y118" s="456"/>
      <c r="Z118" s="456"/>
      <c r="AA118" s="456"/>
      <c r="AB118" s="456"/>
      <c r="AC118" s="456"/>
      <c r="AD118" s="456"/>
      <c r="AE118" s="456"/>
      <c r="AF118" s="456"/>
      <c r="AG118" s="456"/>
      <c r="AH118" s="456"/>
      <c r="AI118" s="501"/>
      <c r="AJ118" s="456"/>
      <c r="AK118" s="456"/>
      <c r="AL118" s="456"/>
      <c r="AM118" s="458"/>
      <c r="AN118" s="458"/>
      <c r="AO118" s="458"/>
      <c r="AQ118" s="456"/>
      <c r="AR118" s="456"/>
      <c r="AS118" s="458"/>
      <c r="AT118" s="458"/>
      <c r="BC118" s="456"/>
    </row>
    <row r="119" spans="1:55" ht="13.5" customHeight="1">
      <c r="B119" s="458"/>
      <c r="C119" s="458"/>
      <c r="D119" s="465"/>
      <c r="E119" s="468"/>
      <c r="F119" s="468"/>
      <c r="G119" s="468"/>
      <c r="H119" s="468"/>
      <c r="I119" s="468"/>
      <c r="J119" s="468"/>
      <c r="R119" s="237"/>
      <c r="T119" s="456"/>
      <c r="U119" s="456"/>
      <c r="V119" s="456"/>
      <c r="W119" s="456"/>
      <c r="X119" s="456"/>
      <c r="Y119" s="456"/>
      <c r="Z119" s="456"/>
      <c r="AA119" s="456"/>
      <c r="AB119" s="456"/>
      <c r="AC119" s="456"/>
      <c r="AD119" s="456"/>
      <c r="AE119" s="456"/>
      <c r="AF119" s="456"/>
      <c r="AG119" s="456"/>
      <c r="AH119" s="456"/>
      <c r="AI119" s="504"/>
      <c r="AJ119" s="458"/>
      <c r="AK119" s="456"/>
      <c r="AL119" s="456"/>
      <c r="AN119" s="458"/>
      <c r="AQ119" s="456"/>
      <c r="AR119" s="456"/>
      <c r="AS119" s="458"/>
      <c r="AT119" s="458"/>
      <c r="AU119" s="456"/>
      <c r="AV119" s="456"/>
      <c r="AW119" s="458"/>
      <c r="AX119" s="458"/>
      <c r="AY119" s="458"/>
      <c r="BC119" s="456"/>
    </row>
    <row r="120" spans="1:55" ht="13.5" customHeight="1">
      <c r="A120" s="461"/>
      <c r="B120" s="458"/>
      <c r="C120" s="458"/>
      <c r="D120" s="458"/>
      <c r="R120" s="237"/>
      <c r="T120" s="456"/>
      <c r="U120" s="456"/>
      <c r="V120" s="456"/>
      <c r="W120" s="456"/>
      <c r="X120" s="456"/>
      <c r="Y120" s="456"/>
      <c r="Z120" s="456"/>
      <c r="AA120" s="456"/>
      <c r="AB120" s="456"/>
      <c r="AC120" s="456"/>
      <c r="AD120" s="456"/>
      <c r="AE120" s="456"/>
      <c r="AF120" s="456"/>
      <c r="AG120" s="456"/>
      <c r="AH120" s="456"/>
      <c r="AI120" s="457"/>
      <c r="AJ120" s="457"/>
      <c r="AK120" s="457"/>
      <c r="AL120" s="457"/>
      <c r="AM120" s="457"/>
      <c r="AN120" s="458"/>
      <c r="AP120" s="456"/>
      <c r="AQ120" s="456"/>
      <c r="AR120" s="456"/>
      <c r="AS120" s="458"/>
      <c r="AT120" s="458"/>
      <c r="AU120" s="456"/>
      <c r="AV120" s="456"/>
      <c r="AW120" s="458"/>
      <c r="AX120" s="458"/>
      <c r="AY120" s="458"/>
      <c r="BC120" s="456"/>
    </row>
    <row r="121" spans="1:55" ht="13.5" customHeight="1">
      <c r="A121" s="461"/>
      <c r="B121" s="463"/>
      <c r="C121" s="458"/>
      <c r="D121" s="464"/>
      <c r="R121" s="237"/>
      <c r="AI121" s="461"/>
      <c r="AJ121" s="461"/>
      <c r="AK121" s="461"/>
      <c r="AL121" s="461"/>
      <c r="AM121" s="461"/>
      <c r="AN121" s="458"/>
      <c r="AO121" s="458"/>
      <c r="AP121" s="456"/>
      <c r="AQ121" s="456"/>
      <c r="AR121" s="456"/>
      <c r="AS121" s="458"/>
      <c r="AT121" s="458"/>
      <c r="AU121" s="458"/>
      <c r="AV121" s="458"/>
      <c r="AW121" s="458"/>
      <c r="AX121" s="458"/>
      <c r="AY121" s="458"/>
      <c r="AZ121" s="456"/>
      <c r="BA121" s="456"/>
      <c r="BC121" s="456"/>
    </row>
    <row r="122" spans="1:55" ht="13.5" customHeight="1">
      <c r="A122" s="461"/>
      <c r="B122" s="458"/>
      <c r="C122" s="458"/>
      <c r="D122" s="464"/>
      <c r="E122" s="461"/>
      <c r="F122" s="461"/>
      <c r="G122" s="461"/>
      <c r="H122" s="461"/>
      <c r="I122" s="461"/>
      <c r="J122" s="461"/>
      <c r="K122" s="461"/>
      <c r="L122" s="461"/>
      <c r="M122" s="461"/>
      <c r="N122" s="461"/>
      <c r="O122" s="461"/>
      <c r="P122" s="461"/>
      <c r="Q122" s="461"/>
      <c r="R122" s="237"/>
      <c r="AI122" s="457"/>
      <c r="AJ122" s="457"/>
      <c r="AK122" s="457"/>
      <c r="AL122" s="457"/>
      <c r="AM122" s="457"/>
      <c r="AN122" s="458"/>
      <c r="AO122" s="458"/>
      <c r="AP122" s="456"/>
      <c r="AQ122" s="456"/>
      <c r="AR122" s="456"/>
      <c r="AU122" s="458"/>
      <c r="AV122" s="458"/>
      <c r="AW122" s="458"/>
      <c r="AX122" s="458"/>
      <c r="AY122" s="458"/>
      <c r="AZ122" s="456"/>
      <c r="BA122" s="456"/>
      <c r="BC122" s="456"/>
    </row>
    <row r="123" spans="1:55" ht="13.5" customHeight="1">
      <c r="B123" s="462"/>
      <c r="C123" s="458"/>
      <c r="D123" s="464"/>
      <c r="E123" s="461"/>
      <c r="F123" s="461"/>
      <c r="G123" s="461"/>
      <c r="H123" s="461"/>
      <c r="I123" s="461"/>
      <c r="J123" s="461"/>
      <c r="K123" s="461"/>
      <c r="L123" s="461"/>
      <c r="M123" s="461"/>
      <c r="N123" s="461"/>
      <c r="O123" s="461"/>
      <c r="P123" s="461"/>
      <c r="Q123" s="461"/>
      <c r="R123" s="237"/>
      <c r="AI123" s="503"/>
      <c r="AJ123" s="503"/>
      <c r="AK123" s="503"/>
      <c r="AL123" s="503"/>
      <c r="AM123" s="503"/>
      <c r="AP123" s="456"/>
      <c r="AQ123" s="456"/>
      <c r="AR123" s="456"/>
      <c r="AS123" s="456"/>
      <c r="AT123" s="456"/>
      <c r="AU123" s="458"/>
      <c r="AV123" s="458"/>
      <c r="AX123" s="458"/>
      <c r="AY123" s="458"/>
      <c r="AZ123" s="456"/>
      <c r="BA123" s="456"/>
      <c r="BC123" s="456"/>
    </row>
    <row r="124" spans="1:55" ht="13.5" customHeight="1">
      <c r="B124" s="462"/>
      <c r="C124" s="458"/>
      <c r="D124" s="458"/>
      <c r="E124" s="461"/>
      <c r="F124" s="461"/>
      <c r="G124" s="461"/>
      <c r="H124" s="461"/>
      <c r="I124" s="461"/>
      <c r="J124" s="461"/>
      <c r="K124" s="461"/>
      <c r="L124" s="461"/>
      <c r="M124" s="461"/>
      <c r="N124" s="461"/>
      <c r="O124" s="461"/>
      <c r="P124" s="461"/>
      <c r="Q124" s="461"/>
      <c r="R124" s="237"/>
      <c r="AI124" s="457"/>
      <c r="AJ124" s="457"/>
      <c r="AK124" s="457"/>
      <c r="AL124" s="457"/>
      <c r="AM124" s="457"/>
      <c r="AN124" s="457"/>
      <c r="AO124" s="456"/>
      <c r="AP124" s="456"/>
      <c r="AQ124" s="456"/>
      <c r="AR124" s="456"/>
      <c r="AS124" s="456"/>
      <c r="AT124" s="456"/>
      <c r="AU124" s="458"/>
      <c r="AV124" s="458"/>
      <c r="AX124" s="458"/>
      <c r="AY124" s="458"/>
      <c r="AZ124" s="456"/>
      <c r="BA124" s="456"/>
      <c r="BC124" s="456"/>
    </row>
    <row r="125" spans="1:55" ht="13.5" customHeight="1">
      <c r="C125" s="458"/>
      <c r="D125" s="458"/>
      <c r="R125" s="237"/>
      <c r="AI125" s="456"/>
      <c r="AJ125" s="456"/>
      <c r="AK125" s="456"/>
      <c r="AL125" s="456"/>
      <c r="AM125" s="456"/>
      <c r="AN125" s="461"/>
      <c r="AO125" s="461"/>
      <c r="AP125" s="461"/>
      <c r="AQ125" s="456"/>
      <c r="AR125" s="456"/>
      <c r="AS125" s="465"/>
      <c r="AT125" s="456"/>
      <c r="AU125" s="458"/>
      <c r="AV125" s="458"/>
      <c r="AZ125" s="456"/>
      <c r="BA125" s="456"/>
      <c r="BC125" s="456"/>
    </row>
    <row r="126" spans="1:55" ht="13.5" customHeight="1">
      <c r="C126" s="463"/>
      <c r="D126" s="458"/>
      <c r="R126" s="237"/>
      <c r="AI126" s="456"/>
      <c r="AJ126" s="456"/>
      <c r="AK126" s="456"/>
      <c r="AL126" s="456"/>
      <c r="AM126" s="456"/>
      <c r="AN126" s="457"/>
      <c r="AO126" s="457"/>
      <c r="AP126" s="456"/>
      <c r="AQ126" s="456"/>
      <c r="AR126" s="456"/>
      <c r="AS126" s="456"/>
      <c r="AT126" s="456"/>
      <c r="AU126" s="458"/>
      <c r="AV126" s="458"/>
      <c r="AZ126" s="456"/>
      <c r="BA126" s="456"/>
      <c r="BC126" s="456"/>
    </row>
    <row r="127" spans="1:55" ht="13.5" customHeight="1">
      <c r="C127" s="458"/>
      <c r="D127" s="458"/>
      <c r="R127" s="237"/>
      <c r="AI127" s="456"/>
      <c r="AJ127" s="456"/>
      <c r="AK127" s="456"/>
      <c r="AL127" s="456"/>
      <c r="AM127" s="456"/>
      <c r="AN127" s="503"/>
      <c r="AO127" s="457"/>
      <c r="AP127" s="456"/>
      <c r="AQ127" s="456"/>
      <c r="AR127" s="456"/>
      <c r="AS127" s="456"/>
      <c r="AT127" s="456"/>
      <c r="AU127" s="458"/>
      <c r="AV127" s="458"/>
      <c r="AW127" s="502"/>
      <c r="BC127" s="456"/>
    </row>
    <row r="128" spans="1:55" ht="13.5" customHeight="1">
      <c r="B128" s="461"/>
      <c r="C128" s="462"/>
      <c r="D128" s="458"/>
      <c r="R128" s="237"/>
      <c r="AI128" s="456"/>
      <c r="AJ128" s="456"/>
      <c r="AK128" s="456"/>
      <c r="AL128" s="456"/>
      <c r="AM128" s="456"/>
      <c r="AN128" s="457"/>
      <c r="AO128" s="503"/>
      <c r="AP128" s="456"/>
      <c r="AQ128" s="456"/>
      <c r="AR128" s="456"/>
      <c r="AS128" s="456"/>
      <c r="AT128" s="456"/>
      <c r="AW128" s="456"/>
      <c r="AX128" s="502"/>
      <c r="AY128" s="456"/>
      <c r="BC128" s="456"/>
    </row>
    <row r="129" spans="2:55" ht="13.5" customHeight="1">
      <c r="B129" s="461"/>
      <c r="C129" s="462"/>
      <c r="D129" s="458"/>
      <c r="R129" s="237"/>
      <c r="AI129" s="456"/>
      <c r="AJ129" s="456"/>
      <c r="AK129" s="456"/>
      <c r="AL129" s="456"/>
      <c r="AM129" s="456"/>
      <c r="AN129" s="456"/>
      <c r="AO129" s="457"/>
      <c r="AP129" s="456"/>
      <c r="AQ129" s="456"/>
      <c r="AR129" s="456"/>
      <c r="AS129" s="456"/>
      <c r="AT129" s="456"/>
      <c r="AU129" s="456"/>
      <c r="AV129" s="456"/>
      <c r="AW129" s="456"/>
      <c r="AX129" s="456"/>
      <c r="AY129" s="456"/>
      <c r="BB129" s="456"/>
      <c r="BC129" s="456"/>
    </row>
    <row r="130" spans="2:55" ht="13.5" customHeight="1">
      <c r="B130" s="461"/>
      <c r="D130" s="458"/>
      <c r="R130" s="237"/>
      <c r="AN130" s="456"/>
      <c r="AO130" s="456"/>
      <c r="AP130" s="456"/>
      <c r="AQ130" s="456"/>
      <c r="AR130" s="456"/>
      <c r="AS130" s="461"/>
      <c r="AT130" s="456"/>
      <c r="AU130" s="456"/>
      <c r="AV130" s="456"/>
      <c r="AW130" s="456"/>
      <c r="AX130" s="456"/>
      <c r="AY130" s="456"/>
      <c r="AZ130" s="456"/>
      <c r="BA130" s="456"/>
      <c r="BB130" s="456"/>
      <c r="BC130" s="456"/>
    </row>
    <row r="131" spans="2:55" ht="13.5" customHeight="1">
      <c r="D131" s="458"/>
      <c r="R131" s="237"/>
      <c r="AN131" s="456"/>
      <c r="AO131" s="456"/>
      <c r="AP131" s="456"/>
      <c r="AQ131" s="456"/>
      <c r="AR131" s="456"/>
      <c r="AS131" s="456"/>
      <c r="AT131" s="456"/>
      <c r="AU131" s="456"/>
      <c r="AV131" s="456"/>
      <c r="AW131" s="456"/>
      <c r="AX131" s="456"/>
      <c r="AY131" s="456"/>
      <c r="AZ131" s="456"/>
      <c r="BA131" s="456"/>
      <c r="BB131" s="456"/>
      <c r="BC131" s="456"/>
    </row>
    <row r="132" spans="2:55" ht="13.5" customHeight="1">
      <c r="D132" s="463"/>
      <c r="R132" s="237"/>
      <c r="AN132" s="456"/>
      <c r="AO132" s="456"/>
      <c r="AP132" s="456"/>
      <c r="AQ132" s="456"/>
      <c r="AR132" s="456"/>
      <c r="AS132" s="456"/>
      <c r="AT132" s="456"/>
      <c r="AU132" s="456"/>
      <c r="AV132" s="456"/>
      <c r="AW132" s="456"/>
      <c r="AX132" s="456"/>
      <c r="AY132" s="456"/>
      <c r="AZ132" s="456"/>
      <c r="BA132" s="456"/>
      <c r="BB132" s="456"/>
      <c r="BC132" s="456"/>
    </row>
    <row r="133" spans="2:55" ht="13.5" customHeight="1">
      <c r="C133" s="461"/>
      <c r="D133" s="458"/>
      <c r="R133" s="237"/>
      <c r="AN133" s="456"/>
      <c r="AO133" s="456"/>
      <c r="AP133" s="456"/>
      <c r="AQ133" s="456"/>
      <c r="AR133" s="456"/>
      <c r="AS133" s="456"/>
      <c r="AT133" s="456"/>
      <c r="AU133" s="456"/>
      <c r="AV133" s="456"/>
      <c r="AW133" s="456"/>
      <c r="AX133" s="456"/>
      <c r="AY133" s="456"/>
      <c r="AZ133" s="456"/>
      <c r="BA133" s="456"/>
      <c r="BB133" s="456"/>
      <c r="BC133" s="456"/>
    </row>
    <row r="134" spans="2:55" ht="13.5" customHeight="1">
      <c r="C134" s="461"/>
      <c r="D134" s="462"/>
      <c r="R134" s="237"/>
      <c r="AO134" s="456"/>
      <c r="AP134" s="456"/>
      <c r="AQ134" s="456"/>
      <c r="AR134" s="456"/>
      <c r="AS134" s="456"/>
      <c r="AT134" s="456"/>
      <c r="AU134" s="456"/>
      <c r="AV134" s="456"/>
      <c r="AW134" s="456"/>
      <c r="AX134" s="456"/>
      <c r="AY134" s="456"/>
      <c r="AZ134" s="456"/>
      <c r="BA134" s="456"/>
      <c r="BB134" s="456"/>
      <c r="BC134" s="456"/>
    </row>
    <row r="135" spans="2:55" ht="13.5" customHeight="1">
      <c r="C135" s="461"/>
      <c r="D135" s="462"/>
      <c r="R135" s="237"/>
      <c r="AO135" s="456"/>
      <c r="AP135" s="456"/>
      <c r="AQ135" s="456"/>
      <c r="AR135" s="456"/>
      <c r="AS135" s="456"/>
      <c r="AT135" s="456"/>
      <c r="AU135" s="456"/>
      <c r="AV135" s="456"/>
      <c r="AW135" s="456"/>
      <c r="AX135" s="456"/>
      <c r="AY135" s="456"/>
      <c r="AZ135" s="456"/>
      <c r="BA135" s="456"/>
      <c r="BC135" s="456"/>
    </row>
    <row r="136" spans="2:55" ht="13.5" customHeight="1">
      <c r="R136" s="237"/>
      <c r="AO136" s="456"/>
      <c r="AP136" s="456"/>
      <c r="AQ136" s="456"/>
      <c r="AR136" s="456"/>
      <c r="AS136" s="456"/>
      <c r="AT136" s="456"/>
      <c r="AU136" s="456"/>
      <c r="AV136" s="456"/>
      <c r="AW136" s="456"/>
      <c r="AX136" s="456"/>
      <c r="AY136" s="456"/>
      <c r="AZ136" s="456"/>
      <c r="BA136" s="456"/>
      <c r="BC136" s="456"/>
    </row>
    <row r="137" spans="2:55" ht="13.5" customHeight="1">
      <c r="R137" s="237"/>
      <c r="AO137" s="456"/>
      <c r="AP137" s="456"/>
      <c r="AQ137" s="456"/>
      <c r="AR137" s="456"/>
      <c r="AS137" s="456"/>
      <c r="AT137" s="456"/>
      <c r="AU137" s="456"/>
      <c r="AV137" s="456"/>
      <c r="AW137" s="456"/>
      <c r="AX137" s="456"/>
      <c r="AY137" s="456"/>
      <c r="AZ137" s="456"/>
      <c r="BA137" s="456"/>
      <c r="BC137" s="456"/>
    </row>
    <row r="138" spans="2:55" ht="13.5" customHeight="1">
      <c r="R138" s="237"/>
      <c r="AO138" s="456"/>
      <c r="AP138" s="456"/>
      <c r="AQ138" s="456"/>
      <c r="AR138" s="456"/>
      <c r="AS138" s="456"/>
      <c r="AT138" s="456"/>
      <c r="AU138" s="456"/>
      <c r="AV138" s="456"/>
      <c r="AW138" s="456"/>
      <c r="AX138" s="456"/>
      <c r="AY138" s="456"/>
      <c r="AZ138" s="456"/>
      <c r="BA138" s="456"/>
      <c r="BB138" s="456"/>
      <c r="BC138" s="456"/>
    </row>
    <row r="139" spans="2:55" ht="13.5" customHeight="1">
      <c r="D139" s="461"/>
      <c r="R139" s="237"/>
      <c r="AO139" s="456"/>
      <c r="AP139" s="456"/>
      <c r="AQ139" s="456"/>
      <c r="AR139" s="456"/>
      <c r="AS139" s="456"/>
      <c r="AT139" s="456"/>
      <c r="AU139" s="456"/>
      <c r="AV139" s="456"/>
      <c r="AW139" s="456"/>
      <c r="AX139" s="456"/>
      <c r="AY139" s="456"/>
      <c r="AZ139" s="456"/>
      <c r="BA139" s="456"/>
      <c r="BB139" s="456"/>
      <c r="BC139" s="456"/>
    </row>
    <row r="140" spans="2:55" ht="13.5" customHeight="1">
      <c r="D140" s="461"/>
      <c r="R140" s="237"/>
      <c r="AO140" s="456"/>
      <c r="AP140" s="456"/>
      <c r="AQ140" s="456"/>
      <c r="AR140" s="456"/>
      <c r="AS140" s="456"/>
      <c r="AT140" s="456"/>
      <c r="AU140" s="456"/>
      <c r="AV140" s="456"/>
      <c r="AW140" s="456"/>
      <c r="AX140" s="456"/>
      <c r="AY140" s="456"/>
      <c r="AZ140" s="456"/>
      <c r="BA140" s="456"/>
      <c r="BB140" s="456"/>
      <c r="BC140" s="456"/>
    </row>
    <row r="141" spans="2:55" ht="13.5" customHeight="1">
      <c r="D141" s="461"/>
      <c r="R141" s="237"/>
      <c r="AO141" s="456"/>
      <c r="AP141" s="456"/>
      <c r="AQ141" s="456"/>
      <c r="AR141" s="456"/>
      <c r="AS141" s="456"/>
      <c r="AT141" s="456"/>
      <c r="AU141" s="456"/>
      <c r="AV141" s="456"/>
      <c r="AW141" s="456"/>
      <c r="AX141" s="456"/>
      <c r="AY141" s="456"/>
      <c r="AZ141" s="456"/>
      <c r="BA141" s="456"/>
      <c r="BB141" s="456"/>
      <c r="BC141" s="456"/>
    </row>
    <row r="142" spans="2:55" ht="13.5" customHeight="1">
      <c r="R142" s="237"/>
      <c r="AO142" s="456"/>
      <c r="AP142" s="456"/>
      <c r="AQ142" s="456"/>
      <c r="AR142" s="456"/>
      <c r="AS142" s="456"/>
      <c r="AT142" s="456"/>
      <c r="AU142" s="456"/>
      <c r="AV142" s="456"/>
      <c r="AW142" s="456"/>
      <c r="AX142" s="456"/>
      <c r="AY142" s="456"/>
      <c r="AZ142" s="456"/>
      <c r="BA142" s="456"/>
      <c r="BB142" s="456"/>
      <c r="BC142" s="456"/>
    </row>
    <row r="143" spans="2:55" ht="13.5" customHeight="1">
      <c r="R143" s="237"/>
      <c r="AO143" s="456"/>
      <c r="AP143" s="456"/>
      <c r="AQ143" s="456"/>
      <c r="AR143" s="456"/>
      <c r="AS143" s="456"/>
      <c r="AT143" s="456"/>
      <c r="AU143" s="456"/>
      <c r="AV143" s="456"/>
      <c r="AW143" s="456"/>
      <c r="AX143" s="456"/>
      <c r="AY143" s="456"/>
      <c r="AZ143" s="456"/>
      <c r="BA143" s="456"/>
      <c r="BB143" s="456"/>
      <c r="BC143" s="456"/>
    </row>
    <row r="144" spans="2:55" ht="13.5" customHeight="1">
      <c r="R144" s="237"/>
      <c r="AO144" s="456"/>
      <c r="AP144" s="456"/>
      <c r="AQ144" s="456"/>
      <c r="AR144" s="456"/>
      <c r="AS144" s="456"/>
      <c r="AT144" s="456"/>
      <c r="AU144" s="456"/>
      <c r="AV144" s="456"/>
      <c r="AW144" s="456"/>
      <c r="AX144" s="456"/>
      <c r="AY144" s="456"/>
      <c r="AZ144" s="456"/>
      <c r="BA144" s="456"/>
      <c r="BB144" s="456"/>
      <c r="BC144" s="456"/>
    </row>
    <row r="145" spans="41:55" s="237" customFormat="1" ht="13.5" customHeight="1">
      <c r="AO145" s="456"/>
      <c r="AP145" s="456"/>
      <c r="AQ145" s="456"/>
      <c r="AR145" s="456"/>
      <c r="AS145" s="456"/>
      <c r="AT145" s="456"/>
      <c r="AU145" s="456"/>
      <c r="AV145" s="456"/>
      <c r="AW145" s="456"/>
      <c r="AX145" s="456"/>
      <c r="AY145" s="456"/>
      <c r="AZ145" s="456"/>
      <c r="BA145" s="456"/>
      <c r="BB145" s="456"/>
      <c r="BC145" s="456"/>
    </row>
    <row r="146" spans="41:55" s="237" customFormat="1" ht="13.5" customHeight="1">
      <c r="AO146" s="456"/>
      <c r="AP146" s="456"/>
      <c r="AQ146" s="456"/>
      <c r="AR146" s="456"/>
      <c r="AS146" s="456"/>
      <c r="AT146" s="456"/>
      <c r="AU146" s="456"/>
      <c r="AV146" s="456"/>
      <c r="AW146" s="456"/>
      <c r="AX146" s="456"/>
      <c r="AY146" s="456"/>
      <c r="AZ146" s="456"/>
      <c r="BA146" s="456"/>
      <c r="BB146" s="456"/>
      <c r="BC146" s="456"/>
    </row>
    <row r="147" spans="41:55" s="237" customFormat="1" ht="13.5" customHeight="1">
      <c r="AO147" s="456"/>
      <c r="AP147" s="456"/>
      <c r="AQ147" s="456"/>
      <c r="AR147" s="456"/>
      <c r="AS147" s="456"/>
      <c r="AT147" s="456"/>
      <c r="AU147" s="456"/>
      <c r="AV147" s="456"/>
      <c r="AW147" s="456"/>
      <c r="AX147" s="456"/>
      <c r="AY147" s="456"/>
      <c r="AZ147" s="456"/>
      <c r="BA147" s="456"/>
      <c r="BB147" s="456"/>
      <c r="BC147" s="456"/>
    </row>
    <row r="148" spans="41:55" s="237" customFormat="1" ht="13.5" customHeight="1">
      <c r="AO148" s="456"/>
      <c r="AP148" s="456"/>
      <c r="AQ148" s="456"/>
      <c r="AR148" s="456"/>
      <c r="AS148" s="456"/>
      <c r="AT148" s="456"/>
      <c r="AU148" s="456"/>
      <c r="AV148" s="456"/>
      <c r="AW148" s="456"/>
      <c r="AX148" s="456"/>
      <c r="AY148" s="456"/>
      <c r="AZ148" s="456"/>
      <c r="BA148" s="456"/>
      <c r="BB148" s="456"/>
      <c r="BC148" s="456"/>
    </row>
    <row r="149" spans="41:55" s="237" customFormat="1" ht="13.5" customHeight="1">
      <c r="AO149" s="456"/>
      <c r="AP149" s="456"/>
      <c r="AQ149" s="456"/>
      <c r="AR149" s="456"/>
      <c r="AS149" s="456"/>
      <c r="AT149" s="456"/>
      <c r="AU149" s="456"/>
      <c r="AV149" s="456"/>
      <c r="AW149" s="456"/>
      <c r="AX149" s="456"/>
      <c r="AY149" s="456"/>
      <c r="AZ149" s="456"/>
      <c r="BA149" s="456"/>
      <c r="BB149" s="456"/>
      <c r="BC149" s="456"/>
    </row>
    <row r="150" spans="41:55" s="237" customFormat="1" ht="13.5" customHeight="1">
      <c r="AO150" s="456"/>
      <c r="AP150" s="456"/>
      <c r="AQ150" s="456"/>
      <c r="AR150" s="456"/>
      <c r="AS150" s="456"/>
      <c r="AT150" s="456"/>
      <c r="AU150" s="456"/>
      <c r="AV150" s="456"/>
      <c r="AW150" s="456"/>
      <c r="AX150" s="456"/>
      <c r="AY150" s="456"/>
      <c r="AZ150" s="456"/>
      <c r="BA150" s="456"/>
      <c r="BB150" s="456"/>
      <c r="BC150" s="456"/>
    </row>
    <row r="151" spans="41:55" s="237" customFormat="1" ht="13.5" customHeight="1">
      <c r="AO151" s="456"/>
      <c r="AP151" s="456"/>
      <c r="AQ151" s="456"/>
      <c r="AR151" s="456"/>
      <c r="AS151" s="456"/>
      <c r="AT151" s="456"/>
      <c r="AU151" s="456"/>
      <c r="AV151" s="456"/>
      <c r="AW151" s="456"/>
      <c r="AX151" s="456"/>
      <c r="AY151" s="456"/>
      <c r="AZ151" s="456"/>
      <c r="BA151" s="456"/>
      <c r="BB151" s="456"/>
      <c r="BC151" s="456"/>
    </row>
    <row r="152" spans="41:55" s="237" customFormat="1" ht="13.5" customHeight="1">
      <c r="AO152" s="456"/>
      <c r="AP152" s="456"/>
      <c r="AQ152" s="456"/>
      <c r="AR152" s="456"/>
      <c r="AS152" s="456"/>
      <c r="AT152" s="456"/>
      <c r="AU152" s="456"/>
      <c r="AV152" s="456"/>
      <c r="AW152" s="456"/>
      <c r="AX152" s="456"/>
      <c r="AY152" s="456"/>
      <c r="AZ152" s="456"/>
      <c r="BA152" s="456"/>
      <c r="BB152" s="456"/>
      <c r="BC152" s="456"/>
    </row>
    <row r="153" spans="41:55" s="237" customFormat="1" ht="13.5" customHeight="1">
      <c r="AO153" s="456"/>
      <c r="AP153" s="456"/>
      <c r="AQ153" s="456"/>
      <c r="AR153" s="456"/>
      <c r="AS153" s="456"/>
      <c r="AT153" s="456"/>
      <c r="AU153" s="456"/>
      <c r="AV153" s="456"/>
      <c r="AW153" s="456"/>
      <c r="AX153" s="456"/>
      <c r="AY153" s="456"/>
      <c r="AZ153" s="456"/>
      <c r="BA153" s="456"/>
      <c r="BB153" s="456"/>
      <c r="BC153" s="456"/>
    </row>
    <row r="154" spans="41:55" s="237" customFormat="1" ht="13.5" customHeight="1">
      <c r="AO154" s="456"/>
      <c r="AP154" s="456"/>
      <c r="AQ154" s="456"/>
      <c r="AR154" s="456"/>
      <c r="AS154" s="456"/>
      <c r="AT154" s="456"/>
      <c r="AU154" s="456"/>
      <c r="AV154" s="456"/>
      <c r="AW154" s="456"/>
      <c r="AX154" s="456"/>
      <c r="AY154" s="456"/>
      <c r="AZ154" s="456"/>
      <c r="BA154" s="456"/>
      <c r="BB154" s="456"/>
      <c r="BC154" s="456"/>
    </row>
    <row r="155" spans="41:55" s="237" customFormat="1" ht="13.5" customHeight="1">
      <c r="AO155" s="456"/>
      <c r="AP155" s="456"/>
      <c r="AQ155" s="456"/>
      <c r="AR155" s="456"/>
      <c r="AS155" s="456"/>
      <c r="AT155" s="456"/>
      <c r="AU155" s="456"/>
      <c r="AV155" s="456"/>
      <c r="AW155" s="456"/>
      <c r="AX155" s="456"/>
      <c r="AY155" s="456"/>
      <c r="AZ155" s="456"/>
      <c r="BA155" s="456"/>
      <c r="BB155" s="456"/>
      <c r="BC155" s="456"/>
    </row>
    <row r="156" spans="41:55" s="237" customFormat="1" ht="13.5" customHeight="1">
      <c r="AO156" s="456"/>
      <c r="AP156" s="456"/>
      <c r="AQ156" s="456"/>
      <c r="AR156" s="456"/>
      <c r="AS156" s="456"/>
      <c r="AT156" s="456"/>
      <c r="AU156" s="456"/>
      <c r="AV156" s="456"/>
      <c r="AW156" s="456"/>
      <c r="AX156" s="456"/>
      <c r="AY156" s="456"/>
      <c r="AZ156" s="456"/>
      <c r="BA156" s="456"/>
      <c r="BB156" s="456"/>
      <c r="BC156" s="456"/>
    </row>
    <row r="157" spans="41:55" s="237" customFormat="1" ht="13.5" customHeight="1">
      <c r="AO157" s="456"/>
      <c r="AP157" s="456"/>
      <c r="AQ157" s="456"/>
      <c r="AR157" s="456"/>
      <c r="AS157" s="456"/>
      <c r="AT157" s="456"/>
      <c r="AU157" s="456"/>
      <c r="AV157" s="456"/>
      <c r="AW157" s="456"/>
      <c r="AX157" s="456"/>
      <c r="AY157" s="456"/>
      <c r="AZ157" s="456"/>
      <c r="BA157" s="456"/>
      <c r="BB157" s="456"/>
      <c r="BC157" s="456"/>
    </row>
    <row r="158" spans="41:55" s="237" customFormat="1" ht="13.5" customHeight="1">
      <c r="AO158" s="456"/>
      <c r="AP158" s="456"/>
      <c r="AQ158" s="456"/>
      <c r="AR158" s="456"/>
      <c r="AS158" s="456"/>
      <c r="AT158" s="456"/>
      <c r="AU158" s="456"/>
      <c r="AV158" s="456"/>
      <c r="AW158" s="456"/>
      <c r="AX158" s="456"/>
      <c r="AY158" s="456"/>
      <c r="AZ158" s="456"/>
      <c r="BA158" s="456"/>
      <c r="BB158" s="456"/>
      <c r="BC158" s="456"/>
    </row>
    <row r="159" spans="41:55" s="237" customFormat="1" ht="13.5" customHeight="1">
      <c r="AO159" s="456"/>
      <c r="AP159" s="456"/>
      <c r="AQ159" s="456"/>
      <c r="AR159" s="456"/>
      <c r="AS159" s="456"/>
      <c r="AT159" s="456"/>
      <c r="AU159" s="456"/>
      <c r="AV159" s="456"/>
      <c r="AW159" s="456"/>
      <c r="AX159" s="456"/>
      <c r="AY159" s="456"/>
      <c r="AZ159" s="456"/>
      <c r="BA159" s="456"/>
      <c r="BB159" s="456"/>
      <c r="BC159" s="456"/>
    </row>
    <row r="160" spans="41:55" s="237" customFormat="1" ht="13.5" customHeight="1">
      <c r="AO160" s="456"/>
      <c r="AP160" s="456"/>
      <c r="AQ160" s="456"/>
      <c r="AR160" s="456"/>
      <c r="AS160" s="456"/>
      <c r="AT160" s="456"/>
      <c r="AU160" s="456"/>
      <c r="AV160" s="456"/>
      <c r="AW160" s="456"/>
      <c r="AX160" s="456"/>
      <c r="AY160" s="456"/>
      <c r="AZ160" s="456"/>
      <c r="BA160" s="456"/>
      <c r="BB160" s="456"/>
      <c r="BC160" s="456"/>
    </row>
    <row r="161" spans="41:55" s="237" customFormat="1" ht="13.5" customHeight="1">
      <c r="AO161" s="456"/>
      <c r="AP161" s="456"/>
      <c r="AQ161" s="456"/>
      <c r="AR161" s="456"/>
      <c r="AS161" s="456"/>
      <c r="AT161" s="456"/>
      <c r="AU161" s="456"/>
      <c r="AV161" s="456"/>
      <c r="AW161" s="456"/>
      <c r="AX161" s="456"/>
      <c r="AY161" s="456"/>
      <c r="AZ161" s="456"/>
      <c r="BA161" s="456"/>
      <c r="BB161" s="456"/>
      <c r="BC161" s="456"/>
    </row>
    <row r="162" spans="41:55" s="237" customFormat="1" ht="13.5" customHeight="1">
      <c r="AO162" s="456"/>
      <c r="AP162" s="456"/>
      <c r="AQ162" s="456"/>
      <c r="AR162" s="456"/>
      <c r="AS162" s="456"/>
      <c r="AT162" s="456"/>
      <c r="AU162" s="456"/>
      <c r="AV162" s="456"/>
      <c r="AW162" s="456"/>
      <c r="AX162" s="456"/>
      <c r="AY162" s="456"/>
      <c r="AZ162" s="456"/>
      <c r="BA162" s="456"/>
      <c r="BB162" s="456"/>
      <c r="BC162" s="456"/>
    </row>
    <row r="163" spans="41:55" s="237" customFormat="1" ht="13.5" customHeight="1">
      <c r="AO163" s="456"/>
      <c r="AP163" s="456"/>
      <c r="AQ163" s="456"/>
      <c r="AR163" s="456"/>
      <c r="AS163" s="456"/>
      <c r="AT163" s="456"/>
      <c r="AU163" s="456"/>
      <c r="AV163" s="456"/>
      <c r="AW163" s="456"/>
      <c r="AX163" s="456"/>
      <c r="AY163" s="456"/>
      <c r="AZ163" s="456"/>
      <c r="BA163" s="456"/>
      <c r="BB163" s="456"/>
      <c r="BC163" s="456"/>
    </row>
    <row r="164" spans="41:55" s="237" customFormat="1" ht="13.5" customHeight="1">
      <c r="AO164" s="456"/>
      <c r="AP164" s="456"/>
      <c r="AQ164" s="456"/>
      <c r="AR164" s="456"/>
      <c r="AS164" s="456"/>
      <c r="AT164" s="456"/>
      <c r="AU164" s="456"/>
      <c r="AV164" s="456"/>
      <c r="AW164" s="456"/>
      <c r="AX164" s="456"/>
      <c r="AY164" s="456"/>
      <c r="AZ164" s="456"/>
      <c r="BA164" s="456"/>
      <c r="BB164" s="456"/>
      <c r="BC164" s="456"/>
    </row>
    <row r="165" spans="41:55" s="237" customFormat="1" ht="13.5" customHeight="1">
      <c r="AO165" s="456"/>
      <c r="AP165" s="456"/>
      <c r="AQ165" s="456"/>
      <c r="AR165" s="456"/>
      <c r="AS165" s="456"/>
      <c r="AT165" s="456"/>
      <c r="AU165" s="456"/>
      <c r="AV165" s="456"/>
      <c r="AW165" s="456"/>
      <c r="AX165" s="456"/>
      <c r="AY165" s="456"/>
      <c r="AZ165" s="456"/>
      <c r="BA165" s="456"/>
      <c r="BB165" s="456"/>
      <c r="BC165" s="456"/>
    </row>
    <row r="166" spans="41:55" s="237" customFormat="1" ht="13.5" customHeight="1">
      <c r="AO166" s="456"/>
      <c r="AP166" s="456"/>
      <c r="AQ166" s="456"/>
      <c r="AR166" s="456"/>
      <c r="AS166" s="456"/>
      <c r="AT166" s="456"/>
      <c r="AU166" s="456"/>
      <c r="AV166" s="456"/>
      <c r="AW166" s="456"/>
      <c r="AX166" s="456"/>
      <c r="AY166" s="456"/>
      <c r="AZ166" s="456"/>
      <c r="BA166" s="456"/>
      <c r="BB166" s="456"/>
      <c r="BC166" s="456"/>
    </row>
    <row r="167" spans="41:55" s="237" customFormat="1" ht="13.5" customHeight="1">
      <c r="AO167" s="456"/>
      <c r="AP167" s="456"/>
      <c r="AQ167" s="456"/>
      <c r="AR167" s="456"/>
      <c r="AS167" s="456"/>
      <c r="AT167" s="456"/>
      <c r="AU167" s="456"/>
      <c r="AV167" s="456"/>
      <c r="AW167" s="456"/>
      <c r="AX167" s="456"/>
      <c r="AY167" s="456"/>
      <c r="AZ167" s="456"/>
      <c r="BA167" s="456"/>
      <c r="BB167" s="456"/>
      <c r="BC167" s="456"/>
    </row>
    <row r="168" spans="41:55" s="237" customFormat="1" ht="13.5" customHeight="1">
      <c r="AO168" s="456"/>
      <c r="AP168" s="456"/>
      <c r="AQ168" s="456"/>
      <c r="AR168" s="456"/>
      <c r="AS168" s="456"/>
      <c r="AT168" s="456"/>
      <c r="AU168" s="456"/>
      <c r="AV168" s="456"/>
      <c r="AW168" s="456"/>
      <c r="AX168" s="456"/>
      <c r="AY168" s="456"/>
      <c r="AZ168" s="456"/>
      <c r="BA168" s="456"/>
      <c r="BB168" s="456"/>
      <c r="BC168" s="456"/>
    </row>
    <row r="169" spans="41:55" s="237" customFormat="1" ht="13.5" customHeight="1">
      <c r="AO169" s="456"/>
      <c r="AP169" s="456"/>
      <c r="AQ169" s="456"/>
      <c r="AR169" s="456"/>
      <c r="AS169" s="456"/>
      <c r="AT169" s="456"/>
      <c r="AU169" s="456"/>
      <c r="AV169" s="456"/>
      <c r="AW169" s="456"/>
      <c r="AX169" s="456"/>
      <c r="AY169" s="456"/>
      <c r="AZ169" s="456"/>
      <c r="BA169" s="456"/>
      <c r="BB169" s="456"/>
      <c r="BC169" s="456"/>
    </row>
    <row r="170" spans="41:55" s="237" customFormat="1" ht="13.5" customHeight="1">
      <c r="AO170" s="456"/>
      <c r="AP170" s="456"/>
      <c r="AQ170" s="456"/>
      <c r="AR170" s="456"/>
      <c r="AS170" s="456"/>
      <c r="AT170" s="456"/>
      <c r="AU170" s="456"/>
      <c r="AV170" s="456"/>
      <c r="AW170" s="456"/>
      <c r="AX170" s="456"/>
      <c r="AY170" s="456"/>
      <c r="AZ170" s="456"/>
      <c r="BA170" s="456"/>
      <c r="BB170" s="456"/>
      <c r="BC170" s="456"/>
    </row>
    <row r="171" spans="41:55" s="237" customFormat="1" ht="13.5" customHeight="1">
      <c r="AO171" s="456"/>
      <c r="AP171" s="456"/>
      <c r="AQ171" s="456"/>
      <c r="AR171" s="456"/>
      <c r="AS171" s="456"/>
      <c r="AT171" s="456"/>
      <c r="AU171" s="456"/>
      <c r="AV171" s="456"/>
      <c r="AW171" s="456"/>
      <c r="AX171" s="456"/>
      <c r="AY171" s="456"/>
      <c r="AZ171" s="456"/>
      <c r="BA171" s="456"/>
      <c r="BB171" s="456"/>
      <c r="BC171" s="456"/>
    </row>
    <row r="172" spans="41:55" s="237" customFormat="1" ht="13.5" customHeight="1">
      <c r="AO172" s="456"/>
      <c r="AP172" s="456"/>
      <c r="AQ172" s="456"/>
      <c r="AR172" s="456"/>
      <c r="AS172" s="456"/>
      <c r="AT172" s="456"/>
      <c r="AU172" s="456"/>
      <c r="AV172" s="456"/>
      <c r="AW172" s="456"/>
      <c r="AX172" s="456"/>
      <c r="AY172" s="456"/>
      <c r="AZ172" s="456"/>
      <c r="BA172" s="456"/>
      <c r="BB172" s="456"/>
      <c r="BC172" s="456"/>
    </row>
    <row r="173" spans="41:55" s="237" customFormat="1" ht="13.5" customHeight="1">
      <c r="AO173" s="456"/>
      <c r="AP173" s="456"/>
      <c r="AQ173" s="456"/>
      <c r="AR173" s="456"/>
      <c r="AS173" s="456"/>
      <c r="AT173" s="456"/>
      <c r="AU173" s="456"/>
      <c r="AV173" s="456"/>
      <c r="AW173" s="456"/>
      <c r="AX173" s="456"/>
      <c r="AY173" s="456"/>
      <c r="AZ173" s="456"/>
      <c r="BA173" s="456"/>
      <c r="BB173" s="456"/>
      <c r="BC173" s="456"/>
    </row>
    <row r="174" spans="41:55" s="237" customFormat="1" ht="13.5" customHeight="1">
      <c r="AO174" s="456"/>
      <c r="AP174" s="456"/>
      <c r="AQ174" s="456"/>
      <c r="AR174" s="456"/>
      <c r="AS174" s="456"/>
      <c r="AT174" s="456"/>
      <c r="AU174" s="456"/>
      <c r="AV174" s="456"/>
      <c r="AW174" s="456"/>
      <c r="AX174" s="456"/>
      <c r="AY174" s="456"/>
      <c r="AZ174" s="456"/>
      <c r="BA174" s="456"/>
      <c r="BB174" s="456"/>
      <c r="BC174" s="456"/>
    </row>
    <row r="175" spans="41:55" s="237" customFormat="1" ht="13.5" customHeight="1">
      <c r="AO175" s="456"/>
      <c r="AP175" s="456"/>
      <c r="AQ175" s="456"/>
      <c r="AR175" s="456"/>
      <c r="AS175" s="456"/>
      <c r="AT175" s="456"/>
      <c r="AU175" s="456"/>
      <c r="AV175" s="456"/>
      <c r="AW175" s="456"/>
      <c r="AX175" s="456"/>
      <c r="AY175" s="456"/>
      <c r="AZ175" s="456"/>
      <c r="BA175" s="456"/>
      <c r="BB175" s="456"/>
      <c r="BC175" s="456"/>
    </row>
    <row r="176" spans="41:55" s="237" customFormat="1" ht="13.5" customHeight="1">
      <c r="AO176" s="456"/>
      <c r="AP176" s="456"/>
      <c r="AQ176" s="456"/>
      <c r="AR176" s="456"/>
      <c r="AS176" s="456"/>
      <c r="AT176" s="456"/>
      <c r="AU176" s="456"/>
      <c r="AV176" s="456"/>
      <c r="AW176" s="456"/>
      <c r="AX176" s="456"/>
      <c r="AY176" s="456"/>
      <c r="AZ176" s="456"/>
      <c r="BA176" s="456"/>
      <c r="BB176" s="456"/>
      <c r="BC176" s="456"/>
    </row>
    <row r="177" spans="41:55" s="237" customFormat="1" ht="13.5" customHeight="1">
      <c r="AO177" s="456"/>
      <c r="AP177" s="456"/>
      <c r="AQ177" s="456"/>
      <c r="AR177" s="456"/>
      <c r="AS177" s="456"/>
      <c r="AT177" s="456"/>
      <c r="AU177" s="456"/>
      <c r="AV177" s="456"/>
      <c r="AW177" s="456"/>
      <c r="AX177" s="456"/>
      <c r="AY177" s="456"/>
      <c r="AZ177" s="456"/>
      <c r="BA177" s="456"/>
      <c r="BB177" s="456"/>
      <c r="BC177" s="456"/>
    </row>
    <row r="178" spans="41:55" s="237" customFormat="1" ht="13.5" customHeight="1">
      <c r="AO178" s="456"/>
      <c r="AP178" s="456"/>
      <c r="AQ178" s="456"/>
      <c r="AR178" s="456"/>
      <c r="AS178" s="456"/>
      <c r="AT178" s="456"/>
      <c r="AU178" s="456"/>
      <c r="AV178" s="456"/>
      <c r="AW178" s="456"/>
      <c r="AX178" s="456"/>
      <c r="AY178" s="456"/>
      <c r="AZ178" s="456"/>
      <c r="BA178" s="456"/>
      <c r="BB178" s="456"/>
      <c r="BC178" s="456"/>
    </row>
    <row r="179" spans="41:55" s="237" customFormat="1" ht="13.5" customHeight="1">
      <c r="AO179" s="456"/>
      <c r="AP179" s="456"/>
      <c r="AQ179" s="456"/>
      <c r="AR179" s="456"/>
      <c r="AS179" s="456"/>
      <c r="AT179" s="456"/>
      <c r="AU179" s="456"/>
      <c r="AV179" s="456"/>
      <c r="AW179" s="456"/>
      <c r="AX179" s="456"/>
      <c r="AY179" s="456"/>
      <c r="AZ179" s="456"/>
      <c r="BA179" s="456"/>
      <c r="BB179" s="456"/>
      <c r="BC179" s="456"/>
    </row>
    <row r="180" spans="41:55" s="237" customFormat="1" ht="13.5" customHeight="1">
      <c r="AO180" s="456"/>
      <c r="AP180" s="456"/>
      <c r="AQ180" s="456"/>
      <c r="AR180" s="456"/>
      <c r="AS180" s="456"/>
      <c r="AT180" s="456"/>
      <c r="AU180" s="456"/>
      <c r="AV180" s="456"/>
      <c r="AW180" s="456"/>
      <c r="AX180" s="456"/>
      <c r="AY180" s="456"/>
      <c r="AZ180" s="456"/>
      <c r="BA180" s="456"/>
      <c r="BB180" s="456"/>
      <c r="BC180" s="456"/>
    </row>
    <row r="181" spans="41:55" s="237" customFormat="1" ht="13.5" customHeight="1">
      <c r="AO181" s="456"/>
      <c r="AP181" s="456"/>
      <c r="AQ181" s="456"/>
      <c r="AR181" s="456"/>
      <c r="AS181" s="456"/>
      <c r="AT181" s="456"/>
      <c r="AU181" s="456"/>
      <c r="AV181" s="456"/>
      <c r="AW181" s="456"/>
      <c r="AX181" s="456"/>
      <c r="AY181" s="456"/>
      <c r="AZ181" s="456"/>
      <c r="BA181" s="456"/>
      <c r="BB181" s="456"/>
      <c r="BC181" s="456"/>
    </row>
    <row r="182" spans="41:55" s="237" customFormat="1" ht="13.5" customHeight="1">
      <c r="AO182" s="456"/>
      <c r="AP182" s="456"/>
      <c r="AQ182" s="456"/>
      <c r="AR182" s="456"/>
      <c r="AS182" s="456"/>
      <c r="AT182" s="456"/>
      <c r="AU182" s="456"/>
      <c r="AV182" s="456"/>
      <c r="AW182" s="456"/>
      <c r="AX182" s="456"/>
      <c r="AY182" s="456"/>
      <c r="AZ182" s="456"/>
      <c r="BA182" s="456"/>
      <c r="BB182" s="456"/>
      <c r="BC182" s="456"/>
    </row>
    <row r="183" spans="41:55" s="237" customFormat="1" ht="13.5" customHeight="1">
      <c r="AO183" s="456"/>
      <c r="AP183" s="456"/>
      <c r="AQ183" s="456"/>
      <c r="AR183" s="456"/>
      <c r="AS183" s="456"/>
      <c r="AT183" s="456"/>
      <c r="AU183" s="456"/>
      <c r="AV183" s="456"/>
      <c r="AW183" s="456"/>
      <c r="AX183" s="456"/>
      <c r="AY183" s="456"/>
      <c r="AZ183" s="456"/>
      <c r="BA183" s="456"/>
      <c r="BB183" s="456"/>
      <c r="BC183" s="456"/>
    </row>
    <row r="184" spans="41:55" s="237" customFormat="1" ht="13.5" customHeight="1">
      <c r="AO184" s="456"/>
      <c r="AP184" s="456"/>
      <c r="AQ184" s="456"/>
      <c r="AR184" s="456"/>
      <c r="AS184" s="456"/>
      <c r="AT184" s="456"/>
      <c r="AU184" s="456"/>
      <c r="AV184" s="456"/>
      <c r="AW184" s="456"/>
      <c r="AX184" s="456"/>
      <c r="AY184" s="456"/>
      <c r="AZ184" s="456"/>
      <c r="BA184" s="456"/>
      <c r="BB184" s="456"/>
      <c r="BC184" s="456"/>
    </row>
    <row r="185" spans="41:55" s="237" customFormat="1" ht="13.5" customHeight="1">
      <c r="AO185" s="456"/>
      <c r="AP185" s="456"/>
      <c r="AQ185" s="456"/>
      <c r="AR185" s="456"/>
      <c r="AS185" s="456"/>
      <c r="AT185" s="456"/>
      <c r="AU185" s="456"/>
      <c r="AV185" s="456"/>
      <c r="AW185" s="456"/>
      <c r="AX185" s="456"/>
      <c r="AY185" s="456"/>
      <c r="AZ185" s="456"/>
      <c r="BA185" s="456"/>
      <c r="BB185" s="456"/>
      <c r="BC185" s="456"/>
    </row>
    <row r="186" spans="41:55" s="237" customFormat="1" ht="13.5" customHeight="1">
      <c r="AO186" s="456"/>
      <c r="AP186" s="456"/>
      <c r="AQ186" s="456"/>
      <c r="AR186" s="456"/>
      <c r="AS186" s="456"/>
      <c r="AT186" s="456"/>
      <c r="AU186" s="456"/>
      <c r="AV186" s="456"/>
      <c r="AW186" s="456"/>
      <c r="AX186" s="456"/>
      <c r="AY186" s="456"/>
      <c r="AZ186" s="456"/>
      <c r="BA186" s="456"/>
      <c r="BB186" s="456"/>
      <c r="BC186" s="456"/>
    </row>
    <row r="187" spans="41:55" s="237" customFormat="1" ht="13.5" customHeight="1">
      <c r="AO187" s="456"/>
      <c r="AP187" s="456"/>
      <c r="AQ187" s="456"/>
      <c r="AR187" s="456"/>
      <c r="AS187" s="456"/>
      <c r="AT187" s="456"/>
      <c r="AU187" s="456"/>
      <c r="AV187" s="456"/>
      <c r="AW187" s="456"/>
      <c r="AX187" s="456"/>
      <c r="AY187" s="456"/>
      <c r="AZ187" s="456"/>
      <c r="BA187" s="456"/>
      <c r="BB187" s="456"/>
      <c r="BC187" s="456"/>
    </row>
    <row r="188" spans="41:55" s="237" customFormat="1" ht="13.5" customHeight="1">
      <c r="AO188" s="456"/>
      <c r="AP188" s="456"/>
      <c r="AQ188" s="456"/>
      <c r="AR188" s="456"/>
      <c r="AS188" s="456"/>
      <c r="AT188" s="456"/>
      <c r="AU188" s="456"/>
      <c r="AV188" s="456"/>
      <c r="AW188" s="456"/>
      <c r="AX188" s="456"/>
      <c r="AY188" s="456"/>
      <c r="AZ188" s="456"/>
      <c r="BA188" s="456"/>
      <c r="BB188" s="456"/>
      <c r="BC188" s="456"/>
    </row>
    <row r="189" spans="41:55" s="237" customFormat="1" ht="13.5" customHeight="1">
      <c r="AO189" s="456"/>
      <c r="AP189" s="456"/>
      <c r="AQ189" s="456"/>
      <c r="AR189" s="456"/>
      <c r="AS189" s="456"/>
      <c r="AT189" s="456"/>
      <c r="AU189" s="456"/>
      <c r="AV189" s="456"/>
      <c r="AW189" s="456"/>
      <c r="AX189" s="456"/>
      <c r="AY189" s="456"/>
      <c r="AZ189" s="456"/>
      <c r="BA189" s="456"/>
      <c r="BB189" s="456"/>
      <c r="BC189" s="456"/>
    </row>
    <row r="190" spans="41:55" s="237" customFormat="1" ht="13.5" customHeight="1">
      <c r="AO190" s="456"/>
      <c r="AP190" s="456"/>
      <c r="AQ190" s="456"/>
      <c r="AR190" s="456"/>
      <c r="AS190" s="456"/>
      <c r="AT190" s="456"/>
      <c r="AU190" s="456"/>
      <c r="AV190" s="456"/>
      <c r="AW190" s="456"/>
      <c r="AX190" s="456"/>
      <c r="AY190" s="456"/>
      <c r="AZ190" s="456"/>
      <c r="BA190" s="456"/>
      <c r="BB190" s="456"/>
    </row>
    <row r="191" spans="41:55" s="237" customFormat="1" ht="13.5" customHeight="1">
      <c r="AO191" s="456"/>
      <c r="AP191" s="456"/>
      <c r="AQ191" s="456"/>
      <c r="AR191" s="456"/>
      <c r="AS191" s="456"/>
      <c r="AT191" s="456"/>
      <c r="AU191" s="456"/>
      <c r="AV191" s="456"/>
      <c r="AW191" s="456"/>
      <c r="AX191" s="456"/>
      <c r="AY191" s="456"/>
      <c r="AZ191" s="456"/>
      <c r="BA191" s="456"/>
      <c r="BB191" s="456"/>
    </row>
    <row r="192" spans="41:55" s="237" customFormat="1" ht="13.5" customHeight="1">
      <c r="AO192" s="456"/>
      <c r="AP192" s="456"/>
      <c r="AQ192" s="456"/>
      <c r="AR192" s="456"/>
      <c r="AS192" s="456"/>
      <c r="AT192" s="456"/>
      <c r="AU192" s="456"/>
      <c r="AV192" s="456"/>
      <c r="AW192" s="456"/>
      <c r="AX192" s="456"/>
      <c r="AY192" s="456"/>
      <c r="AZ192" s="456"/>
      <c r="BA192" s="456"/>
      <c r="BB192" s="456"/>
    </row>
    <row r="193" spans="41:54" s="237" customFormat="1" ht="13.5" customHeight="1">
      <c r="AO193" s="456"/>
      <c r="AP193" s="456"/>
      <c r="AQ193" s="456"/>
      <c r="AR193" s="456"/>
      <c r="AS193" s="456"/>
      <c r="AT193" s="456"/>
      <c r="AU193" s="456"/>
      <c r="AV193" s="456"/>
      <c r="AW193" s="456"/>
      <c r="AX193" s="456"/>
      <c r="AY193" s="456"/>
      <c r="AZ193" s="456"/>
      <c r="BA193" s="456"/>
      <c r="BB193" s="456"/>
    </row>
    <row r="194" spans="41:54" s="237" customFormat="1" ht="13.5" customHeight="1">
      <c r="AO194" s="456"/>
      <c r="AP194" s="456"/>
      <c r="AQ194" s="456"/>
      <c r="AR194" s="456"/>
      <c r="AS194" s="456"/>
      <c r="AT194" s="456"/>
      <c r="AU194" s="456"/>
      <c r="AV194" s="456"/>
      <c r="AW194" s="456"/>
      <c r="AX194" s="456"/>
      <c r="AY194" s="456"/>
      <c r="AZ194" s="456"/>
      <c r="BA194" s="456"/>
      <c r="BB194" s="456"/>
    </row>
    <row r="195" spans="41:54" s="237" customFormat="1" ht="13.5" customHeight="1">
      <c r="AO195" s="456"/>
      <c r="AP195" s="456"/>
      <c r="AQ195" s="456"/>
      <c r="AR195" s="456"/>
      <c r="AS195" s="456"/>
      <c r="AT195" s="456"/>
      <c r="AU195" s="456"/>
      <c r="AV195" s="456"/>
      <c r="AW195" s="456"/>
      <c r="AX195" s="456"/>
      <c r="AY195" s="456"/>
      <c r="AZ195" s="456"/>
      <c r="BA195" s="456"/>
      <c r="BB195" s="456"/>
    </row>
    <row r="196" spans="41:54" s="237" customFormat="1" ht="13.5" customHeight="1">
      <c r="AO196" s="456"/>
      <c r="AP196" s="456"/>
      <c r="AQ196" s="456"/>
      <c r="AR196" s="456"/>
      <c r="AS196" s="456"/>
      <c r="AT196" s="456"/>
      <c r="AU196" s="456"/>
      <c r="AV196" s="456"/>
      <c r="AW196" s="456"/>
      <c r="AX196" s="456"/>
      <c r="AY196" s="456"/>
      <c r="AZ196" s="456"/>
      <c r="BA196" s="456"/>
      <c r="BB196" s="456"/>
    </row>
    <row r="197" spans="41:54" s="237" customFormat="1" ht="13.5" customHeight="1">
      <c r="AO197" s="456"/>
      <c r="AP197" s="456"/>
      <c r="AQ197" s="456"/>
      <c r="AR197" s="456"/>
      <c r="AS197" s="456"/>
      <c r="AT197" s="456"/>
      <c r="AU197" s="456"/>
      <c r="AV197" s="456"/>
      <c r="AW197" s="456"/>
      <c r="AX197" s="456"/>
      <c r="AY197" s="456"/>
      <c r="AZ197" s="456"/>
      <c r="BA197" s="456"/>
      <c r="BB197" s="456"/>
    </row>
    <row r="198" spans="41:54" s="237" customFormat="1" ht="13.5" customHeight="1">
      <c r="AO198" s="456"/>
      <c r="AP198" s="456"/>
      <c r="AQ198" s="456"/>
      <c r="AR198" s="456"/>
      <c r="AS198" s="456"/>
      <c r="AT198" s="456"/>
      <c r="AU198" s="456"/>
      <c r="AV198" s="456"/>
      <c r="AW198" s="456"/>
      <c r="AX198" s="456"/>
      <c r="AY198" s="456"/>
      <c r="AZ198" s="456"/>
      <c r="BA198" s="456"/>
      <c r="BB198" s="456"/>
    </row>
    <row r="199" spans="41:54" s="237" customFormat="1" ht="13.5" customHeight="1">
      <c r="AO199" s="456"/>
      <c r="AP199" s="456"/>
      <c r="AQ199" s="456"/>
      <c r="AR199" s="456"/>
      <c r="AS199" s="456"/>
      <c r="AT199" s="456"/>
      <c r="AU199" s="456"/>
      <c r="AV199" s="456"/>
      <c r="AW199" s="456"/>
      <c r="AX199" s="456"/>
      <c r="AY199" s="456"/>
      <c r="AZ199" s="456"/>
      <c r="BA199" s="456"/>
      <c r="BB199" s="456"/>
    </row>
    <row r="200" spans="41:54" s="237" customFormat="1" ht="13.5" customHeight="1">
      <c r="AO200" s="456"/>
      <c r="AP200" s="456"/>
      <c r="AQ200" s="456"/>
      <c r="AR200" s="456"/>
      <c r="AS200" s="456"/>
      <c r="AT200" s="456"/>
      <c r="AU200" s="456"/>
      <c r="AV200" s="456"/>
      <c r="AW200" s="456"/>
      <c r="AX200" s="456"/>
      <c r="AY200" s="456"/>
      <c r="AZ200" s="456"/>
      <c r="BA200" s="456"/>
      <c r="BB200" s="456"/>
    </row>
    <row r="201" spans="41:54" s="237" customFormat="1" ht="13.5" customHeight="1">
      <c r="AO201" s="456"/>
      <c r="AP201" s="456"/>
      <c r="AQ201" s="456"/>
      <c r="AR201" s="456"/>
      <c r="AS201" s="456"/>
      <c r="AT201" s="456"/>
      <c r="AU201" s="456"/>
      <c r="AV201" s="456"/>
      <c r="AW201" s="456"/>
      <c r="AX201" s="456"/>
      <c r="AY201" s="456"/>
      <c r="AZ201" s="456"/>
      <c r="BA201" s="456"/>
      <c r="BB201" s="456"/>
    </row>
    <row r="202" spans="41:54" s="237" customFormat="1" ht="13.5" customHeight="1">
      <c r="AO202" s="456"/>
      <c r="AP202" s="456"/>
      <c r="AQ202" s="456"/>
      <c r="AR202" s="456"/>
      <c r="AS202" s="456"/>
      <c r="AT202" s="456"/>
      <c r="AU202" s="456"/>
      <c r="AV202" s="456"/>
      <c r="AW202" s="456"/>
      <c r="AX202" s="456"/>
      <c r="AY202" s="456"/>
      <c r="AZ202" s="456"/>
      <c r="BA202" s="456"/>
      <c r="BB202" s="456"/>
    </row>
    <row r="203" spans="41:54" s="237" customFormat="1" ht="13.5" customHeight="1">
      <c r="AO203" s="456"/>
      <c r="AP203" s="456"/>
      <c r="AQ203" s="456"/>
      <c r="AR203" s="456"/>
      <c r="AS203" s="456"/>
      <c r="AT203" s="456"/>
      <c r="AU203" s="456"/>
      <c r="AV203" s="456"/>
      <c r="AW203" s="456"/>
      <c r="AX203" s="456"/>
      <c r="AY203" s="456"/>
      <c r="AZ203" s="456"/>
      <c r="BA203" s="456"/>
      <c r="BB203" s="456"/>
    </row>
    <row r="204" spans="41:54" s="237" customFormat="1" ht="13.5" customHeight="1">
      <c r="AO204" s="456"/>
      <c r="AP204" s="456"/>
      <c r="AQ204" s="456"/>
      <c r="AR204" s="456"/>
      <c r="AS204" s="456"/>
      <c r="AT204" s="456"/>
      <c r="AU204" s="456"/>
      <c r="AV204" s="456"/>
      <c r="AW204" s="456"/>
      <c r="AX204" s="456"/>
      <c r="AY204" s="456"/>
      <c r="AZ204" s="456"/>
      <c r="BA204" s="456"/>
      <c r="BB204" s="456"/>
    </row>
    <row r="205" spans="41:54" s="237" customFormat="1" ht="13.5" customHeight="1">
      <c r="AO205" s="456"/>
      <c r="AP205" s="456"/>
      <c r="AQ205" s="456"/>
      <c r="AR205" s="456"/>
      <c r="AS205" s="456"/>
      <c r="AT205" s="456"/>
      <c r="AU205" s="456"/>
      <c r="AV205" s="456"/>
      <c r="AW205" s="456"/>
      <c r="AX205" s="456"/>
      <c r="AY205" s="456"/>
      <c r="AZ205" s="456"/>
      <c r="BA205" s="456"/>
      <c r="BB205" s="456"/>
    </row>
    <row r="206" spans="41:54" s="237" customFormat="1" ht="13.5" customHeight="1">
      <c r="AO206" s="456"/>
      <c r="AP206" s="456"/>
      <c r="AQ206" s="456"/>
      <c r="AR206" s="456"/>
      <c r="AS206" s="456"/>
      <c r="AT206" s="456"/>
      <c r="AU206" s="456"/>
      <c r="AV206" s="456"/>
      <c r="AW206" s="456"/>
      <c r="AX206" s="456"/>
      <c r="AY206" s="456"/>
      <c r="AZ206" s="456"/>
      <c r="BA206" s="456"/>
      <c r="BB206" s="456"/>
    </row>
    <row r="207" spans="41:54" s="237" customFormat="1" ht="13.5" customHeight="1">
      <c r="AO207" s="456"/>
      <c r="AP207" s="456"/>
      <c r="AQ207" s="456"/>
      <c r="AR207" s="456"/>
      <c r="AS207" s="456"/>
      <c r="AT207" s="456"/>
      <c r="AU207" s="456"/>
      <c r="AV207" s="456"/>
      <c r="AW207" s="456"/>
      <c r="AX207" s="456"/>
      <c r="AY207" s="456"/>
      <c r="AZ207" s="456"/>
      <c r="BA207" s="456"/>
      <c r="BB207" s="456"/>
    </row>
    <row r="208" spans="41:54" s="237" customFormat="1" ht="13.5" customHeight="1">
      <c r="AO208" s="456"/>
      <c r="AP208" s="456"/>
      <c r="AQ208" s="456"/>
      <c r="AR208" s="456"/>
      <c r="AS208" s="456"/>
      <c r="AT208" s="456"/>
      <c r="AU208" s="456"/>
      <c r="AV208" s="456"/>
      <c r="AW208" s="456"/>
      <c r="AX208" s="456"/>
      <c r="AY208" s="456"/>
      <c r="AZ208" s="456"/>
      <c r="BA208" s="456"/>
      <c r="BB208" s="456"/>
    </row>
    <row r="209" spans="41:54" s="237" customFormat="1" ht="13.5" customHeight="1">
      <c r="AO209" s="456"/>
      <c r="AP209" s="456"/>
      <c r="AQ209" s="456"/>
      <c r="AR209" s="456"/>
      <c r="AS209" s="456"/>
      <c r="AT209" s="456"/>
      <c r="AU209" s="456"/>
      <c r="AV209" s="456"/>
      <c r="AW209" s="456"/>
      <c r="AX209" s="456"/>
      <c r="AY209" s="456"/>
      <c r="AZ209" s="456"/>
      <c r="BA209" s="456"/>
      <c r="BB209" s="456"/>
    </row>
    <row r="210" spans="41:54" s="237" customFormat="1" ht="13.5" customHeight="1">
      <c r="AO210" s="456"/>
      <c r="AP210" s="456"/>
      <c r="AQ210" s="456"/>
      <c r="AR210" s="456"/>
      <c r="AS210" s="456"/>
      <c r="AT210" s="456"/>
      <c r="AU210" s="456"/>
      <c r="AV210" s="456"/>
      <c r="AW210" s="456"/>
      <c r="AX210" s="456"/>
      <c r="AY210" s="456"/>
      <c r="AZ210" s="456"/>
      <c r="BA210" s="456"/>
      <c r="BB210" s="456"/>
    </row>
    <row r="211" spans="41:54" s="237" customFormat="1" ht="13.5" customHeight="1">
      <c r="AO211" s="456"/>
      <c r="AP211" s="456"/>
      <c r="AQ211" s="456"/>
      <c r="AR211" s="456"/>
      <c r="AS211" s="456"/>
      <c r="AT211" s="456"/>
      <c r="AU211" s="456"/>
      <c r="AV211" s="456"/>
      <c r="AW211" s="456"/>
      <c r="AX211" s="456"/>
      <c r="AY211" s="456"/>
      <c r="AZ211" s="456"/>
      <c r="BA211" s="456"/>
      <c r="BB211" s="456"/>
    </row>
    <row r="212" spans="41:54" s="237" customFormat="1" ht="13.5" customHeight="1">
      <c r="AO212" s="456"/>
      <c r="AP212" s="456"/>
      <c r="AQ212" s="456"/>
      <c r="AR212" s="456"/>
      <c r="AS212" s="456"/>
      <c r="AT212" s="456"/>
      <c r="AU212" s="456"/>
      <c r="AV212" s="456"/>
      <c r="AW212" s="456"/>
      <c r="AX212" s="456"/>
      <c r="AY212" s="456"/>
      <c r="AZ212" s="456"/>
      <c r="BA212" s="456"/>
      <c r="BB212" s="456"/>
    </row>
    <row r="213" spans="41:54" s="237" customFormat="1" ht="13.5" customHeight="1">
      <c r="AO213" s="456"/>
      <c r="AP213" s="456"/>
      <c r="AQ213" s="456"/>
      <c r="AR213" s="456"/>
      <c r="AS213" s="456"/>
      <c r="AT213" s="456"/>
      <c r="AU213" s="456"/>
      <c r="AV213" s="456"/>
      <c r="AW213" s="456"/>
      <c r="AX213" s="456"/>
      <c r="AY213" s="456"/>
      <c r="AZ213" s="456"/>
      <c r="BA213" s="456"/>
      <c r="BB213" s="456"/>
    </row>
    <row r="214" spans="41:54" s="237" customFormat="1" ht="13.5" customHeight="1">
      <c r="AO214" s="456"/>
      <c r="AP214" s="456"/>
      <c r="AQ214" s="456"/>
      <c r="AR214" s="456"/>
      <c r="AS214" s="456"/>
      <c r="AT214" s="456"/>
      <c r="AU214" s="456"/>
      <c r="AV214" s="456"/>
      <c r="AW214" s="456"/>
      <c r="AX214" s="456"/>
      <c r="AY214" s="456"/>
      <c r="AZ214" s="456"/>
      <c r="BA214" s="456"/>
      <c r="BB214" s="456"/>
    </row>
    <row r="215" spans="41:54" s="237" customFormat="1" ht="13.5" customHeight="1">
      <c r="AO215" s="456"/>
      <c r="AP215" s="456"/>
      <c r="AQ215" s="456"/>
      <c r="AR215" s="456"/>
      <c r="AS215" s="456"/>
      <c r="AT215" s="456"/>
      <c r="AU215" s="456"/>
      <c r="AV215" s="456"/>
      <c r="AW215" s="456"/>
      <c r="AX215" s="456"/>
      <c r="AY215" s="456"/>
      <c r="AZ215" s="456"/>
      <c r="BA215" s="456"/>
      <c r="BB215" s="456"/>
    </row>
    <row r="216" spans="41:54" s="237" customFormat="1" ht="13.5" customHeight="1">
      <c r="AO216" s="456"/>
      <c r="AP216" s="456"/>
      <c r="AQ216" s="456"/>
      <c r="AR216" s="456"/>
      <c r="AS216" s="456"/>
      <c r="AT216" s="456"/>
      <c r="AU216" s="456"/>
      <c r="AV216" s="456"/>
      <c r="AW216" s="456"/>
      <c r="AX216" s="456"/>
      <c r="AY216" s="456"/>
      <c r="AZ216" s="456"/>
      <c r="BA216" s="456"/>
      <c r="BB216" s="456"/>
    </row>
    <row r="217" spans="41:54" s="237" customFormat="1" ht="13.5" customHeight="1">
      <c r="AO217" s="456"/>
      <c r="AP217" s="456"/>
      <c r="AQ217" s="456"/>
      <c r="AR217" s="456"/>
      <c r="AS217" s="456"/>
      <c r="AT217" s="456"/>
      <c r="AU217" s="456"/>
      <c r="AV217" s="456"/>
      <c r="AW217" s="456"/>
      <c r="AX217" s="456"/>
      <c r="AY217" s="456"/>
      <c r="AZ217" s="456"/>
      <c r="BA217" s="456"/>
      <c r="BB217" s="456"/>
    </row>
    <row r="218" spans="41:54" s="237" customFormat="1" ht="13.5" customHeight="1">
      <c r="AO218" s="456"/>
      <c r="AP218" s="456"/>
      <c r="AQ218" s="456"/>
      <c r="AR218" s="456"/>
      <c r="AS218" s="456"/>
      <c r="AT218" s="456"/>
      <c r="AU218" s="456"/>
      <c r="AV218" s="456"/>
      <c r="AW218" s="456"/>
      <c r="AX218" s="456"/>
      <c r="AY218" s="456"/>
      <c r="AZ218" s="456"/>
      <c r="BA218" s="456"/>
      <c r="BB218" s="456"/>
    </row>
    <row r="219" spans="41:54" s="237" customFormat="1" ht="13.5" customHeight="1">
      <c r="AO219" s="456"/>
      <c r="AP219" s="456"/>
      <c r="AQ219" s="456"/>
      <c r="AR219" s="456"/>
      <c r="AS219" s="456"/>
      <c r="AT219" s="456"/>
      <c r="AU219" s="456"/>
      <c r="AV219" s="456"/>
      <c r="AW219" s="456"/>
      <c r="AX219" s="456"/>
      <c r="AY219" s="456"/>
      <c r="AZ219" s="456"/>
      <c r="BA219" s="456"/>
      <c r="BB219" s="456"/>
    </row>
    <row r="220" spans="41:54" s="237" customFormat="1" ht="13.5" customHeight="1">
      <c r="AO220" s="456"/>
      <c r="AP220" s="456"/>
      <c r="AQ220" s="456"/>
      <c r="AR220" s="456"/>
      <c r="AS220" s="456"/>
      <c r="AT220" s="456"/>
      <c r="AU220" s="456"/>
      <c r="AV220" s="456"/>
      <c r="AW220" s="456"/>
      <c r="AX220" s="456"/>
      <c r="AY220" s="456"/>
      <c r="AZ220" s="456"/>
      <c r="BA220" s="456"/>
      <c r="BB220" s="456"/>
    </row>
    <row r="221" spans="41:54" s="237" customFormat="1" ht="13.5" customHeight="1">
      <c r="AO221" s="456"/>
      <c r="AP221" s="456"/>
      <c r="AQ221" s="456"/>
      <c r="AR221" s="456"/>
      <c r="AS221" s="456"/>
      <c r="AT221" s="456"/>
      <c r="AU221" s="456"/>
      <c r="AV221" s="456"/>
      <c r="AW221" s="456"/>
      <c r="AX221" s="456"/>
      <c r="AY221" s="456"/>
      <c r="AZ221" s="456"/>
      <c r="BA221" s="456"/>
      <c r="BB221" s="456"/>
    </row>
    <row r="222" spans="41:54" s="237" customFormat="1" ht="13.5" customHeight="1">
      <c r="AO222" s="456"/>
      <c r="AP222" s="456"/>
      <c r="AQ222" s="456"/>
      <c r="AR222" s="456"/>
      <c r="AS222" s="456"/>
      <c r="AT222" s="456"/>
      <c r="AU222" s="456"/>
      <c r="AV222" s="456"/>
      <c r="AW222" s="456"/>
      <c r="AX222" s="456"/>
      <c r="AY222" s="456"/>
      <c r="AZ222" s="456"/>
      <c r="BA222" s="456"/>
      <c r="BB222" s="456"/>
    </row>
    <row r="223" spans="41:54" s="237" customFormat="1" ht="13.5" customHeight="1">
      <c r="AO223" s="456"/>
      <c r="AP223" s="456"/>
      <c r="AQ223" s="456"/>
      <c r="AR223" s="456"/>
      <c r="AS223" s="456"/>
      <c r="AT223" s="456"/>
      <c r="AU223" s="456"/>
      <c r="AV223" s="456"/>
      <c r="AW223" s="456"/>
      <c r="AX223" s="456"/>
      <c r="AY223" s="456"/>
      <c r="AZ223" s="456"/>
      <c r="BA223" s="456"/>
      <c r="BB223" s="456"/>
    </row>
    <row r="224" spans="41:54" s="237" customFormat="1" ht="13.5" customHeight="1">
      <c r="AO224" s="456"/>
      <c r="AP224" s="456"/>
      <c r="AQ224" s="456"/>
      <c r="AR224" s="456"/>
      <c r="AS224" s="456"/>
      <c r="AT224" s="456"/>
      <c r="AU224" s="456"/>
      <c r="AV224" s="456"/>
      <c r="AW224" s="456"/>
      <c r="AX224" s="456"/>
      <c r="AY224" s="456"/>
      <c r="AZ224" s="456"/>
      <c r="BA224" s="456"/>
      <c r="BB224" s="456"/>
    </row>
    <row r="225" spans="41:54" s="237" customFormat="1" ht="13.5" customHeight="1">
      <c r="AO225" s="456"/>
      <c r="AP225" s="456"/>
      <c r="AQ225" s="456"/>
      <c r="AR225" s="456"/>
      <c r="AS225" s="456"/>
      <c r="AT225" s="456"/>
      <c r="AU225" s="456"/>
      <c r="AV225" s="456"/>
      <c r="AW225" s="456"/>
      <c r="AX225" s="456"/>
      <c r="AY225" s="456"/>
      <c r="AZ225" s="456"/>
      <c r="BA225" s="456"/>
      <c r="BB225" s="456"/>
    </row>
    <row r="226" spans="41:54" s="237" customFormat="1" ht="13.5" customHeight="1">
      <c r="AO226" s="456"/>
      <c r="AP226" s="456"/>
      <c r="AQ226" s="456"/>
      <c r="AR226" s="456"/>
      <c r="AS226" s="456"/>
      <c r="AT226" s="456"/>
      <c r="AU226" s="456"/>
      <c r="AV226" s="456"/>
      <c r="AW226" s="456"/>
      <c r="AX226" s="456"/>
      <c r="AY226" s="456"/>
      <c r="AZ226" s="456"/>
      <c r="BA226" s="456"/>
      <c r="BB226" s="456"/>
    </row>
    <row r="227" spans="41:54" s="237" customFormat="1" ht="13.5" customHeight="1">
      <c r="AO227" s="456"/>
      <c r="AP227" s="456"/>
      <c r="AQ227" s="456"/>
      <c r="AR227" s="456"/>
      <c r="AS227" s="456"/>
      <c r="AT227" s="456"/>
      <c r="AU227" s="456"/>
      <c r="AV227" s="456"/>
      <c r="AW227" s="456"/>
      <c r="AX227" s="456"/>
      <c r="AY227" s="456"/>
      <c r="AZ227" s="456"/>
      <c r="BA227" s="456"/>
      <c r="BB227" s="456"/>
    </row>
    <row r="228" spans="41:54" s="237" customFormat="1" ht="13.5" customHeight="1">
      <c r="AO228" s="456"/>
      <c r="AP228" s="456"/>
      <c r="AQ228" s="456"/>
      <c r="AS228" s="456"/>
      <c r="AT228" s="456"/>
      <c r="AU228" s="456"/>
      <c r="AV228" s="456"/>
      <c r="AW228" s="456"/>
      <c r="AX228" s="456"/>
      <c r="AY228" s="456"/>
      <c r="AZ228" s="456"/>
      <c r="BA228" s="456"/>
      <c r="BB228" s="456"/>
    </row>
    <row r="229" spans="41:54" s="237" customFormat="1" ht="13.5" customHeight="1">
      <c r="AO229" s="456"/>
      <c r="AP229" s="456"/>
      <c r="AQ229" s="456"/>
      <c r="AS229" s="456"/>
      <c r="AT229" s="456"/>
      <c r="AU229" s="456"/>
      <c r="AV229" s="456"/>
      <c r="AW229" s="456"/>
      <c r="AX229" s="456"/>
      <c r="AY229" s="456"/>
      <c r="AZ229" s="456"/>
      <c r="BA229" s="456"/>
      <c r="BB229" s="456"/>
    </row>
    <row r="230" spans="41:54" s="237" customFormat="1" ht="13.5" customHeight="1">
      <c r="AO230" s="456"/>
      <c r="AS230" s="456"/>
      <c r="AT230" s="456"/>
      <c r="AU230" s="456"/>
      <c r="AV230" s="456"/>
      <c r="AW230" s="456"/>
      <c r="AX230" s="456"/>
      <c r="AY230" s="456"/>
      <c r="AZ230" s="456"/>
      <c r="BA230" s="456"/>
      <c r="BB230" s="456"/>
    </row>
    <row r="231" spans="41:54" s="237" customFormat="1" ht="13.5" customHeight="1">
      <c r="AO231" s="456"/>
      <c r="AS231" s="456"/>
      <c r="AT231" s="456"/>
      <c r="AU231" s="456"/>
      <c r="AV231" s="456"/>
      <c r="AW231" s="456"/>
      <c r="AX231" s="456"/>
      <c r="AY231" s="456"/>
      <c r="AZ231" s="456"/>
      <c r="BA231" s="456"/>
      <c r="BB231" s="456"/>
    </row>
    <row r="232" spans="41:54" s="237" customFormat="1" ht="13.5" customHeight="1">
      <c r="AS232" s="456"/>
      <c r="AT232" s="456"/>
      <c r="AU232" s="456"/>
      <c r="AV232" s="456"/>
      <c r="AW232" s="456"/>
      <c r="AX232" s="456"/>
      <c r="AY232" s="456"/>
      <c r="AZ232" s="456"/>
      <c r="BA232" s="456"/>
      <c r="BB232" s="456"/>
    </row>
    <row r="233" spans="41:54" s="237" customFormat="1" ht="13.5" customHeight="1">
      <c r="AS233" s="456"/>
      <c r="AT233" s="456"/>
      <c r="AU233" s="456"/>
      <c r="AV233" s="456"/>
      <c r="AW233" s="456"/>
      <c r="AX233" s="456"/>
      <c r="AY233" s="456"/>
      <c r="AZ233" s="456"/>
      <c r="BA233" s="456"/>
      <c r="BB233" s="456"/>
    </row>
    <row r="234" spans="41:54" s="237" customFormat="1" ht="13.5" customHeight="1">
      <c r="AS234" s="456"/>
      <c r="AT234" s="456"/>
      <c r="AU234" s="456"/>
      <c r="AV234" s="456"/>
      <c r="AW234" s="456"/>
      <c r="AX234" s="456"/>
      <c r="AY234" s="456"/>
      <c r="AZ234" s="456"/>
      <c r="BA234" s="456"/>
      <c r="BB234" s="456"/>
    </row>
    <row r="235" spans="41:54" s="237" customFormat="1" ht="13.5" customHeight="1">
      <c r="AS235" s="456"/>
      <c r="AT235" s="456"/>
      <c r="AU235" s="456"/>
      <c r="AV235" s="456"/>
      <c r="AW235" s="456"/>
      <c r="AX235" s="456"/>
      <c r="AY235" s="456"/>
      <c r="AZ235" s="456"/>
      <c r="BA235" s="456"/>
      <c r="BB235" s="456"/>
    </row>
    <row r="236" spans="41:54" s="237" customFormat="1" ht="13.5" customHeight="1">
      <c r="AS236" s="456"/>
      <c r="AT236" s="456"/>
      <c r="AU236" s="456"/>
      <c r="AV236" s="456"/>
      <c r="AW236" s="456"/>
      <c r="AX236" s="456"/>
      <c r="AY236" s="456"/>
      <c r="AZ236" s="456"/>
      <c r="BA236" s="456"/>
      <c r="BB236" s="456"/>
    </row>
    <row r="237" spans="41:54" s="237" customFormat="1" ht="13.5" customHeight="1">
      <c r="AS237" s="456"/>
      <c r="AT237" s="456"/>
      <c r="AU237" s="456"/>
      <c r="AV237" s="456"/>
      <c r="AW237" s="456"/>
      <c r="AX237" s="456"/>
      <c r="AY237" s="456"/>
      <c r="AZ237" s="456"/>
      <c r="BA237" s="456"/>
      <c r="BB237" s="456"/>
    </row>
    <row r="238" spans="41:54" s="237" customFormat="1" ht="13.5" customHeight="1">
      <c r="AS238" s="456"/>
      <c r="AT238" s="456"/>
      <c r="AU238" s="456"/>
      <c r="AV238" s="456"/>
      <c r="AW238" s="456"/>
      <c r="AX238" s="456"/>
      <c r="AY238" s="456"/>
      <c r="AZ238" s="456"/>
      <c r="BA238" s="456"/>
      <c r="BB238" s="456"/>
    </row>
    <row r="239" spans="41:54" s="237" customFormat="1" ht="13.5" customHeight="1">
      <c r="AS239" s="456"/>
      <c r="AT239" s="456"/>
      <c r="AU239" s="456"/>
      <c r="AV239" s="456"/>
      <c r="AW239" s="456"/>
      <c r="AX239" s="456"/>
      <c r="AY239" s="456"/>
      <c r="AZ239" s="456"/>
      <c r="BA239" s="456"/>
      <c r="BB239" s="456"/>
    </row>
    <row r="240" spans="41:54" s="237" customFormat="1" ht="13.5" customHeight="1">
      <c r="AS240" s="456"/>
      <c r="AT240" s="456"/>
      <c r="AU240" s="456"/>
      <c r="AV240" s="456"/>
      <c r="AW240" s="456"/>
      <c r="AX240" s="456"/>
      <c r="AY240" s="456"/>
      <c r="AZ240" s="456"/>
      <c r="BA240" s="456"/>
      <c r="BB240" s="456"/>
    </row>
    <row r="241" spans="45:54" s="237" customFormat="1" ht="13.5" customHeight="1">
      <c r="AS241" s="456"/>
      <c r="AT241" s="456"/>
      <c r="AU241" s="456"/>
      <c r="AV241" s="456"/>
      <c r="AW241" s="456"/>
      <c r="AX241" s="456"/>
      <c r="AY241" s="456"/>
      <c r="BB241" s="456"/>
    </row>
    <row r="242" spans="45:54" s="237" customFormat="1" ht="13.5" customHeight="1">
      <c r="AU242" s="456"/>
      <c r="AV242" s="456"/>
      <c r="AW242" s="456"/>
      <c r="AX242" s="456"/>
      <c r="AY242" s="456"/>
      <c r="BB242" s="456"/>
    </row>
    <row r="243" spans="45:54" s="237" customFormat="1" ht="13.5" customHeight="1">
      <c r="AU243" s="456"/>
      <c r="AV243" s="456"/>
      <c r="AW243" s="456"/>
      <c r="AX243" s="456"/>
      <c r="AY243" s="456"/>
      <c r="BB243" s="456"/>
    </row>
    <row r="244" spans="45:54" s="237" customFormat="1" ht="13.5" customHeight="1">
      <c r="AU244" s="456"/>
      <c r="AV244" s="456"/>
      <c r="AW244" s="456"/>
      <c r="AX244" s="456"/>
      <c r="AY244" s="456"/>
      <c r="BB244" s="456"/>
    </row>
    <row r="245" spans="45:54" s="237" customFormat="1" ht="13.5" customHeight="1">
      <c r="AU245" s="456"/>
      <c r="AV245" s="456"/>
      <c r="AW245" s="456"/>
      <c r="AX245" s="456"/>
      <c r="AY245" s="456"/>
      <c r="BB245" s="456"/>
    </row>
    <row r="246" spans="45:54" s="237" customFormat="1" ht="13.5" customHeight="1">
      <c r="AU246" s="456"/>
      <c r="AV246" s="456"/>
      <c r="AW246" s="456"/>
      <c r="AX246" s="456"/>
      <c r="AY246" s="456"/>
      <c r="BB246" s="456"/>
    </row>
    <row r="247" spans="45:54" s="237" customFormat="1" ht="13.5" customHeight="1">
      <c r="AU247" s="456"/>
      <c r="AV247" s="456"/>
      <c r="AX247" s="456"/>
      <c r="AY247" s="456"/>
      <c r="BB247" s="456"/>
    </row>
    <row r="248" spans="45:54" s="237" customFormat="1" ht="13.5" customHeight="1">
      <c r="AV248" s="456"/>
      <c r="BB248" s="456"/>
    </row>
    <row r="249" spans="45:54" s="237" customFormat="1" ht="13.5" customHeight="1">
      <c r="AV249" s="456"/>
    </row>
    <row r="250" spans="45:54" s="237" customFormat="1" ht="13.5" customHeight="1">
      <c r="AV250" s="456"/>
    </row>
    <row r="251" spans="45:54" s="237" customFormat="1" ht="13.5" customHeight="1"/>
    <row r="252" spans="45:54" s="237" customFormat="1" ht="13.5" customHeight="1"/>
    <row r="253" spans="45:54" s="237" customFormat="1" ht="13.5" customHeight="1"/>
    <row r="254" spans="45:54" s="237" customFormat="1" ht="13.5" customHeight="1"/>
    <row r="255" spans="45:54" s="237" customFormat="1" ht="13.5" customHeight="1"/>
    <row r="256" spans="45:54" s="237" customFormat="1" ht="13.5" customHeight="1"/>
    <row r="257" s="237" customFormat="1" ht="13.5" customHeight="1"/>
    <row r="258" s="237" customFormat="1" ht="13.5" customHeight="1"/>
    <row r="259" s="237" customFormat="1" ht="13.5" customHeight="1"/>
    <row r="260" s="237" customFormat="1" ht="13.5" customHeight="1"/>
    <row r="261" s="237" customFormat="1" ht="13.5" customHeight="1"/>
    <row r="262" s="237" customFormat="1" ht="13.5" customHeight="1"/>
    <row r="263" s="237" customFormat="1" ht="13.5" customHeight="1"/>
    <row r="264" s="237" customFormat="1" ht="13.5" customHeight="1"/>
    <row r="265" s="237" customFormat="1" ht="13.5" customHeight="1"/>
    <row r="266" s="237" customFormat="1" ht="13.5" customHeight="1"/>
    <row r="267" s="237" customFormat="1" ht="13.5" customHeight="1"/>
    <row r="268" s="237" customFormat="1" ht="13.5" customHeight="1"/>
    <row r="269" s="237" customFormat="1" ht="13.5" customHeight="1"/>
    <row r="270" s="237" customFormat="1" ht="13.5" customHeight="1"/>
    <row r="271" s="237" customFormat="1" ht="13.5" customHeight="1"/>
    <row r="272" s="237" customFormat="1" ht="13.5" customHeight="1"/>
    <row r="273" s="237" customFormat="1" ht="13.5" customHeight="1"/>
    <row r="274" s="237" customFormat="1" ht="13.5" customHeight="1"/>
    <row r="275" s="237" customFormat="1" ht="13.5" customHeight="1"/>
    <row r="276" s="237" customFormat="1" ht="13.5" customHeight="1"/>
    <row r="277" s="237" customFormat="1" ht="13.5" customHeight="1"/>
    <row r="278" s="237" customFormat="1" ht="13.5" customHeight="1"/>
    <row r="279" s="237" customFormat="1" ht="13.5" customHeight="1"/>
    <row r="280" s="237" customFormat="1" ht="13.5" customHeight="1"/>
    <row r="281" s="237" customFormat="1" ht="13.5" customHeight="1"/>
    <row r="282" s="237" customFormat="1" ht="13.5" customHeight="1"/>
    <row r="283" s="237" customFormat="1" ht="13.5" customHeight="1"/>
    <row r="284" s="237" customFormat="1" ht="13.5" customHeight="1"/>
    <row r="285" s="237" customFormat="1" ht="13.5" customHeight="1"/>
    <row r="286" s="237" customFormat="1" ht="13.5" customHeight="1"/>
    <row r="287" s="237" customFormat="1" ht="13.5" customHeight="1"/>
    <row r="288" s="237" customFormat="1" ht="13.5" customHeight="1"/>
    <row r="289" s="237" customFormat="1" ht="13.5" customHeight="1"/>
    <row r="290" s="237" customFormat="1" ht="13.5" customHeight="1"/>
    <row r="291" s="237" customFormat="1" ht="13.5" customHeight="1"/>
    <row r="292" s="237" customFormat="1" ht="13.5" customHeight="1"/>
    <row r="293" s="237" customFormat="1" ht="13.5" customHeight="1"/>
    <row r="294" s="237" customFormat="1" ht="13.5" customHeight="1"/>
    <row r="295" s="237" customFormat="1" ht="13.5" customHeight="1"/>
    <row r="296" s="237" customFormat="1" ht="13.5" customHeight="1"/>
    <row r="297" s="237" customFormat="1" ht="13.5" customHeight="1"/>
    <row r="298" s="237" customFormat="1" ht="13.5" customHeight="1"/>
    <row r="299" s="237" customFormat="1" ht="13.5" customHeight="1"/>
    <row r="300" s="237" customFormat="1" ht="13.5" customHeight="1"/>
    <row r="301" s="237" customFormat="1" ht="13.5" customHeight="1"/>
    <row r="302" s="237" customFormat="1" ht="13.5" customHeight="1"/>
    <row r="303" s="237" customFormat="1" ht="13.5" customHeight="1"/>
    <row r="304" s="237" customFormat="1" ht="13.5" customHeight="1"/>
    <row r="305" spans="18:18" ht="13.5" customHeight="1">
      <c r="R305" s="237"/>
    </row>
    <row r="306" spans="18:18" ht="13.5" customHeight="1">
      <c r="R306" s="237"/>
    </row>
    <row r="307" spans="18:18" ht="13.5" customHeight="1">
      <c r="R307" s="237"/>
    </row>
    <row r="308" spans="18:18" ht="13.5" customHeight="1">
      <c r="R308" s="237"/>
    </row>
    <row r="309" spans="18:18" ht="13.5" customHeight="1">
      <c r="R309" s="237"/>
    </row>
    <row r="310" spans="18:18" ht="13.5" customHeight="1">
      <c r="R310" s="237"/>
    </row>
    <row r="311" spans="18:18" ht="13.5" customHeight="1"/>
    <row r="312" spans="18:18" ht="13.5" customHeight="1"/>
    <row r="313" spans="18:18" ht="13.5" customHeight="1"/>
    <row r="314" spans="18:18" ht="13.5" customHeight="1"/>
    <row r="315" spans="18:18" ht="13.5" customHeight="1"/>
    <row r="316" spans="18:18" ht="13.5" customHeight="1"/>
    <row r="317" spans="18:18" ht="13.5" customHeight="1"/>
    <row r="318" spans="18:18" ht="13.5" customHeight="1"/>
    <row r="319" spans="18:18" ht="13.5" customHeight="1"/>
    <row r="320" spans="18:18"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sheetData>
  <mergeCells count="576">
    <mergeCell ref="T84:Y85"/>
    <mergeCell ref="AE84:AJ85"/>
    <mergeCell ref="AQ100:AZ101"/>
    <mergeCell ref="A95:BB95"/>
    <mergeCell ref="A96:A103"/>
    <mergeCell ref="B96:B103"/>
    <mergeCell ref="E69:H69"/>
    <mergeCell ref="I69:O69"/>
    <mergeCell ref="P69:V69"/>
    <mergeCell ref="M98:V99"/>
    <mergeCell ref="AP84:AU85"/>
    <mergeCell ref="I86:N87"/>
    <mergeCell ref="I82:N83"/>
    <mergeCell ref="T82:Y83"/>
    <mergeCell ref="E78:E79"/>
    <mergeCell ref="F78:H79"/>
    <mergeCell ref="E72:E73"/>
    <mergeCell ref="F72:H73"/>
    <mergeCell ref="I72:K73"/>
    <mergeCell ref="L72:O73"/>
    <mergeCell ref="P72:R73"/>
    <mergeCell ref="C65:D79"/>
    <mergeCell ref="E65:O65"/>
    <mergeCell ref="P65:X65"/>
    <mergeCell ref="G2:T4"/>
    <mergeCell ref="W2:Z4"/>
    <mergeCell ref="AA2:AK4"/>
    <mergeCell ref="AL2:AO4"/>
    <mergeCell ref="AP2:AY4"/>
    <mergeCell ref="AQ98:AZ99"/>
    <mergeCell ref="T86:Y87"/>
    <mergeCell ref="AE86:AJ87"/>
    <mergeCell ref="AP86:AU87"/>
    <mergeCell ref="AE82:AJ83"/>
    <mergeCell ref="Q7:S8"/>
    <mergeCell ref="J17:J18"/>
    <mergeCell ref="K17:M18"/>
    <mergeCell ref="J13:J14"/>
    <mergeCell ref="K13:M14"/>
    <mergeCell ref="N13:P14"/>
    <mergeCell ref="N15:P16"/>
    <mergeCell ref="K9:M10"/>
    <mergeCell ref="N9:P10"/>
    <mergeCell ref="G11:I12"/>
    <mergeCell ref="J11:J12"/>
    <mergeCell ref="K11:M12"/>
    <mergeCell ref="N11:P12"/>
    <mergeCell ref="G6:P6"/>
    <mergeCell ref="Q6:Z6"/>
    <mergeCell ref="A105:Q108"/>
    <mergeCell ref="R105:AB108"/>
    <mergeCell ref="G7:I8"/>
    <mergeCell ref="J7:J8"/>
    <mergeCell ref="K7:M8"/>
    <mergeCell ref="N7:P8"/>
    <mergeCell ref="G9:I10"/>
    <mergeCell ref="J9:J10"/>
    <mergeCell ref="T13:T14"/>
    <mergeCell ref="Q17:S18"/>
    <mergeCell ref="T17:T18"/>
    <mergeCell ref="G21:I22"/>
    <mergeCell ref="J21:J22"/>
    <mergeCell ref="K21:M22"/>
    <mergeCell ref="N21:P22"/>
    <mergeCell ref="G17:I18"/>
    <mergeCell ref="N17:P18"/>
    <mergeCell ref="G15:I16"/>
    <mergeCell ref="T7:T8"/>
    <mergeCell ref="U7:W8"/>
    <mergeCell ref="X7:Z8"/>
    <mergeCell ref="G25:I26"/>
    <mergeCell ref="J25:J26"/>
    <mergeCell ref="K25:M26"/>
    <mergeCell ref="N25:P26"/>
    <mergeCell ref="Q9:S10"/>
    <mergeCell ref="T9:T10"/>
    <mergeCell ref="Q13:S14"/>
    <mergeCell ref="Q15:S16"/>
    <mergeCell ref="X15:Z16"/>
    <mergeCell ref="T15:W16"/>
    <mergeCell ref="J15:M16"/>
    <mergeCell ref="U19:W20"/>
    <mergeCell ref="X19:Z20"/>
    <mergeCell ref="T11:T12"/>
    <mergeCell ref="U11:W12"/>
    <mergeCell ref="X11:Z12"/>
    <mergeCell ref="G23:I24"/>
    <mergeCell ref="N23:P24"/>
    <mergeCell ref="J23:M24"/>
    <mergeCell ref="AM11:AO12"/>
    <mergeCell ref="AP11:AR12"/>
    <mergeCell ref="AS11:AS12"/>
    <mergeCell ref="G19:I20"/>
    <mergeCell ref="J19:J20"/>
    <mergeCell ref="K19:M20"/>
    <mergeCell ref="N19:P20"/>
    <mergeCell ref="G13:I14"/>
    <mergeCell ref="U13:W14"/>
    <mergeCell ref="X13:Z14"/>
    <mergeCell ref="AI17:AI18"/>
    <mergeCell ref="AJ17:AL18"/>
    <mergeCell ref="AM17:AO18"/>
    <mergeCell ref="AP17:AR18"/>
    <mergeCell ref="AS17:AS18"/>
    <mergeCell ref="Q23:S24"/>
    <mergeCell ref="X23:Z24"/>
    <mergeCell ref="U17:W18"/>
    <mergeCell ref="X17:Z18"/>
    <mergeCell ref="Q19:S20"/>
    <mergeCell ref="T19:T20"/>
    <mergeCell ref="AF6:AO6"/>
    <mergeCell ref="AP6:AY6"/>
    <mergeCell ref="AF7:AH8"/>
    <mergeCell ref="AI7:AI8"/>
    <mergeCell ref="AJ7:AL8"/>
    <mergeCell ref="AM7:AO8"/>
    <mergeCell ref="AP7:AR8"/>
    <mergeCell ref="AS7:AS8"/>
    <mergeCell ref="AT7:AV8"/>
    <mergeCell ref="AW7:AY8"/>
    <mergeCell ref="AT9:AV10"/>
    <mergeCell ref="AW9:AY10"/>
    <mergeCell ref="AF11:AH12"/>
    <mergeCell ref="AT11:AV12"/>
    <mergeCell ref="AW11:AY12"/>
    <mergeCell ref="AF9:AH10"/>
    <mergeCell ref="AI9:AI10"/>
    <mergeCell ref="AJ9:AL10"/>
    <mergeCell ref="AM9:AO10"/>
    <mergeCell ref="AP9:AR10"/>
    <mergeCell ref="AS9:AS10"/>
    <mergeCell ref="AI11:AI12"/>
    <mergeCell ref="AJ11:AL12"/>
    <mergeCell ref="AW15:AY16"/>
    <mergeCell ref="AF13:AH14"/>
    <mergeCell ref="AI13:AI14"/>
    <mergeCell ref="AJ13:AL14"/>
    <mergeCell ref="AM13:AO14"/>
    <mergeCell ref="AP13:AR14"/>
    <mergeCell ref="AS13:AS14"/>
    <mergeCell ref="AS15:AV16"/>
    <mergeCell ref="AI15:AL16"/>
    <mergeCell ref="AT13:AV14"/>
    <mergeCell ref="AF15:AH16"/>
    <mergeCell ref="AM15:AO16"/>
    <mergeCell ref="AP15:AR16"/>
    <mergeCell ref="AW13:AY14"/>
    <mergeCell ref="AI21:AI22"/>
    <mergeCell ref="AJ21:AL22"/>
    <mergeCell ref="AM21:AO22"/>
    <mergeCell ref="AP21:AR22"/>
    <mergeCell ref="AS21:AS22"/>
    <mergeCell ref="AS23:AV24"/>
    <mergeCell ref="AI23:AL24"/>
    <mergeCell ref="AW17:AY18"/>
    <mergeCell ref="AF19:AH20"/>
    <mergeCell ref="AI19:AI20"/>
    <mergeCell ref="AJ19:AL20"/>
    <mergeCell ref="AM19:AO20"/>
    <mergeCell ref="AP19:AR20"/>
    <mergeCell ref="AS19:AS20"/>
    <mergeCell ref="AT19:AV20"/>
    <mergeCell ref="AW19:AY20"/>
    <mergeCell ref="AF17:AH18"/>
    <mergeCell ref="AT17:AV18"/>
    <mergeCell ref="Y36:AA38"/>
    <mergeCell ref="W39:AA39"/>
    <mergeCell ref="P39:V39"/>
    <mergeCell ref="P44:R45"/>
    <mergeCell ref="AW21:AY22"/>
    <mergeCell ref="AF23:AH24"/>
    <mergeCell ref="AM23:AO24"/>
    <mergeCell ref="AP23:AR24"/>
    <mergeCell ref="AW23:AY24"/>
    <mergeCell ref="AF21:AH22"/>
    <mergeCell ref="Y35:AA35"/>
    <mergeCell ref="AX36:AZ38"/>
    <mergeCell ref="AD39:AG39"/>
    <mergeCell ref="AV40:AW41"/>
    <mergeCell ref="AO35:AW35"/>
    <mergeCell ref="AD36:AN38"/>
    <mergeCell ref="AA17:AA24"/>
    <mergeCell ref="AB17:AE24"/>
    <mergeCell ref="AT21:AV22"/>
    <mergeCell ref="Q25:S26"/>
    <mergeCell ref="T25:T26"/>
    <mergeCell ref="U25:W26"/>
    <mergeCell ref="X25:Z26"/>
    <mergeCell ref="Q21:S22"/>
    <mergeCell ref="L40:O41"/>
    <mergeCell ref="AO44:AQ45"/>
    <mergeCell ref="AR44:AU45"/>
    <mergeCell ref="AD40:AD41"/>
    <mergeCell ref="AE40:AG41"/>
    <mergeCell ref="I44:K45"/>
    <mergeCell ref="S44:V45"/>
    <mergeCell ref="W44:X45"/>
    <mergeCell ref="Y44:AA45"/>
    <mergeCell ref="AD42:AD43"/>
    <mergeCell ref="AE42:AG43"/>
    <mergeCell ref="AH42:AJ43"/>
    <mergeCell ref="AK42:AN43"/>
    <mergeCell ref="AO42:AQ43"/>
    <mergeCell ref="AR42:AU43"/>
    <mergeCell ref="I39:O39"/>
    <mergeCell ref="W40:X41"/>
    <mergeCell ref="Y40:AA41"/>
    <mergeCell ref="P40:R41"/>
    <mergeCell ref="S40:V41"/>
    <mergeCell ref="L44:O45"/>
    <mergeCell ref="AO36:AW38"/>
    <mergeCell ref="E46:E47"/>
    <mergeCell ref="E48:E49"/>
    <mergeCell ref="F48:H49"/>
    <mergeCell ref="I46:K47"/>
    <mergeCell ref="L46:O47"/>
    <mergeCell ref="E40:E41"/>
    <mergeCell ref="E42:E43"/>
    <mergeCell ref="E44:E45"/>
    <mergeCell ref="S46:V47"/>
    <mergeCell ref="W46:X47"/>
    <mergeCell ref="Y46:AA47"/>
    <mergeCell ref="I42:K43"/>
    <mergeCell ref="L42:O43"/>
    <mergeCell ref="P42:R43"/>
    <mergeCell ref="S42:V43"/>
    <mergeCell ref="W42:X43"/>
    <mergeCell ref="Y42:AA43"/>
    <mergeCell ref="C35:D49"/>
    <mergeCell ref="E39:H39"/>
    <mergeCell ref="AB35:AC49"/>
    <mergeCell ref="AX35:AZ35"/>
    <mergeCell ref="AX48:AZ49"/>
    <mergeCell ref="E36:O38"/>
    <mergeCell ref="E35:O35"/>
    <mergeCell ref="P36:X38"/>
    <mergeCell ref="P35:X35"/>
    <mergeCell ref="AD35:AN35"/>
    <mergeCell ref="I48:K49"/>
    <mergeCell ref="L48:O49"/>
    <mergeCell ref="P48:R49"/>
    <mergeCell ref="S48:V49"/>
    <mergeCell ref="W48:X49"/>
    <mergeCell ref="Y48:AA49"/>
    <mergeCell ref="P46:R47"/>
    <mergeCell ref="AX44:AZ45"/>
    <mergeCell ref="AD46:AD47"/>
    <mergeCell ref="AE46:AG47"/>
    <mergeCell ref="AH46:AJ47"/>
    <mergeCell ref="AK46:AN47"/>
    <mergeCell ref="AD44:AD45"/>
    <mergeCell ref="AE44:AG45"/>
    <mergeCell ref="AV55:AW56"/>
    <mergeCell ref="AX55:AZ56"/>
    <mergeCell ref="E57:E58"/>
    <mergeCell ref="F57:H58"/>
    <mergeCell ref="I57:K58"/>
    <mergeCell ref="L57:O58"/>
    <mergeCell ref="P57:R58"/>
    <mergeCell ref="E54:H54"/>
    <mergeCell ref="I54:O54"/>
    <mergeCell ref="AV54:AZ54"/>
    <mergeCell ref="W55:X56"/>
    <mergeCell ref="Y55:AA56"/>
    <mergeCell ref="AD55:AD56"/>
    <mergeCell ref="AE55:AG56"/>
    <mergeCell ref="AH55:AJ56"/>
    <mergeCell ref="AD57:AD58"/>
    <mergeCell ref="AO54:AU54"/>
    <mergeCell ref="AX50:AZ50"/>
    <mergeCell ref="E51:O53"/>
    <mergeCell ref="P51:X53"/>
    <mergeCell ref="Y51:AA53"/>
    <mergeCell ref="AD51:AN53"/>
    <mergeCell ref="AO51:AW53"/>
    <mergeCell ref="AX51:AZ53"/>
    <mergeCell ref="AH40:AJ41"/>
    <mergeCell ref="AK40:AN41"/>
    <mergeCell ref="AO40:AQ41"/>
    <mergeCell ref="AR40:AU41"/>
    <mergeCell ref="AD48:AD49"/>
    <mergeCell ref="AE48:AG49"/>
    <mergeCell ref="AH48:AJ49"/>
    <mergeCell ref="AK48:AN49"/>
    <mergeCell ref="AO48:AQ49"/>
    <mergeCell ref="AR48:AU49"/>
    <mergeCell ref="AV44:AW45"/>
    <mergeCell ref="AV48:AW49"/>
    <mergeCell ref="F40:H41"/>
    <mergeCell ref="F42:H43"/>
    <mergeCell ref="F44:H45"/>
    <mergeCell ref="F46:H47"/>
    <mergeCell ref="I40:K41"/>
    <mergeCell ref="C50:D64"/>
    <mergeCell ref="E50:O50"/>
    <mergeCell ref="P50:X50"/>
    <mergeCell ref="Y50:AA50"/>
    <mergeCell ref="AB50:AC64"/>
    <mergeCell ref="AD50:AN50"/>
    <mergeCell ref="AH39:AN39"/>
    <mergeCell ref="AO39:AU39"/>
    <mergeCell ref="AV39:AZ39"/>
    <mergeCell ref="AO46:AQ47"/>
    <mergeCell ref="AR46:AU47"/>
    <mergeCell ref="AV46:AW47"/>
    <mergeCell ref="AX46:AZ47"/>
    <mergeCell ref="AX40:AZ41"/>
    <mergeCell ref="AV42:AW43"/>
    <mergeCell ref="AX42:AZ43"/>
    <mergeCell ref="AK55:AN56"/>
    <mergeCell ref="E55:E56"/>
    <mergeCell ref="F55:H56"/>
    <mergeCell ref="I55:K56"/>
    <mergeCell ref="L55:O56"/>
    <mergeCell ref="P55:R56"/>
    <mergeCell ref="S55:V56"/>
    <mergeCell ref="S57:V58"/>
    <mergeCell ref="AR59:AU60"/>
    <mergeCell ref="AV59:AW60"/>
    <mergeCell ref="AX59:AZ60"/>
    <mergeCell ref="AE59:AG60"/>
    <mergeCell ref="AH59:AJ60"/>
    <mergeCell ref="AK59:AN60"/>
    <mergeCell ref="AO59:AQ60"/>
    <mergeCell ref="AV57:AW58"/>
    <mergeCell ref="AX57:AZ58"/>
    <mergeCell ref="AO57:AQ58"/>
    <mergeCell ref="AR57:AU58"/>
    <mergeCell ref="AE57:AG58"/>
    <mergeCell ref="AH57:AJ58"/>
    <mergeCell ref="AK57:AN58"/>
    <mergeCell ref="E59:E60"/>
    <mergeCell ref="F59:H60"/>
    <mergeCell ref="I59:K60"/>
    <mergeCell ref="L59:O60"/>
    <mergeCell ref="P59:R60"/>
    <mergeCell ref="S59:V60"/>
    <mergeCell ref="W57:X58"/>
    <mergeCell ref="Y57:AA58"/>
    <mergeCell ref="E61:E62"/>
    <mergeCell ref="F61:H62"/>
    <mergeCell ref="I61:K62"/>
    <mergeCell ref="L61:O62"/>
    <mergeCell ref="AV63:AW64"/>
    <mergeCell ref="AX63:AZ64"/>
    <mergeCell ref="AO63:AQ64"/>
    <mergeCell ref="AR63:AU64"/>
    <mergeCell ref="AO61:AQ62"/>
    <mergeCell ref="AR61:AU62"/>
    <mergeCell ref="W61:X62"/>
    <mergeCell ref="Y61:AA62"/>
    <mergeCell ref="AD61:AD62"/>
    <mergeCell ref="AE61:AG62"/>
    <mergeCell ref="AH61:AJ62"/>
    <mergeCell ref="AK61:AN62"/>
    <mergeCell ref="AV61:AW62"/>
    <mergeCell ref="AX61:AZ62"/>
    <mergeCell ref="E63:E64"/>
    <mergeCell ref="F63:H64"/>
    <mergeCell ref="I63:K64"/>
    <mergeCell ref="L63:O64"/>
    <mergeCell ref="P63:R64"/>
    <mergeCell ref="S63:V64"/>
    <mergeCell ref="AE63:AG64"/>
    <mergeCell ref="AH63:AJ64"/>
    <mergeCell ref="AK63:AN64"/>
    <mergeCell ref="Y63:AA64"/>
    <mergeCell ref="AD63:AD64"/>
    <mergeCell ref="Y65:AA65"/>
    <mergeCell ref="AB65:AC79"/>
    <mergeCell ref="AD65:AN65"/>
    <mergeCell ref="E76:E77"/>
    <mergeCell ref="F76:H77"/>
    <mergeCell ref="I76:K77"/>
    <mergeCell ref="L76:O77"/>
    <mergeCell ref="AD74:AD75"/>
    <mergeCell ref="AE74:AG75"/>
    <mergeCell ref="AH74:AJ75"/>
    <mergeCell ref="AK74:AN75"/>
    <mergeCell ref="I78:K79"/>
    <mergeCell ref="L78:O79"/>
    <mergeCell ref="P78:R79"/>
    <mergeCell ref="S76:V77"/>
    <mergeCell ref="W76:X77"/>
    <mergeCell ref="Y76:AA77"/>
    <mergeCell ref="P76:R77"/>
    <mergeCell ref="AX70:AZ71"/>
    <mergeCell ref="S70:V71"/>
    <mergeCell ref="W70:X71"/>
    <mergeCell ref="Y70:AA71"/>
    <mergeCell ref="AD70:AD71"/>
    <mergeCell ref="AE70:AG71"/>
    <mergeCell ref="AH70:AJ71"/>
    <mergeCell ref="AO70:AQ71"/>
    <mergeCell ref="AR70:AU71"/>
    <mergeCell ref="AO65:AW65"/>
    <mergeCell ref="AX65:AZ65"/>
    <mergeCell ref="E66:O68"/>
    <mergeCell ref="P66:X68"/>
    <mergeCell ref="Y66:AA68"/>
    <mergeCell ref="AD66:AN68"/>
    <mergeCell ref="AO66:AW68"/>
    <mergeCell ref="AX66:AZ68"/>
    <mergeCell ref="AO74:AQ75"/>
    <mergeCell ref="AR74:AU75"/>
    <mergeCell ref="AV74:AW75"/>
    <mergeCell ref="AV69:AZ69"/>
    <mergeCell ref="E70:E71"/>
    <mergeCell ref="F70:H71"/>
    <mergeCell ref="I70:K71"/>
    <mergeCell ref="L70:O71"/>
    <mergeCell ref="P70:R71"/>
    <mergeCell ref="AV70:AW71"/>
    <mergeCell ref="AE72:AG73"/>
    <mergeCell ref="AH72:AJ73"/>
    <mergeCell ref="AX74:AZ75"/>
    <mergeCell ref="S74:V75"/>
    <mergeCell ref="W74:X75"/>
    <mergeCell ref="Y74:AA75"/>
    <mergeCell ref="AV72:AW73"/>
    <mergeCell ref="AX72:AZ73"/>
    <mergeCell ref="E74:E75"/>
    <mergeCell ref="F74:H75"/>
    <mergeCell ref="I74:K75"/>
    <mergeCell ref="L74:O75"/>
    <mergeCell ref="P74:R75"/>
    <mergeCell ref="S72:V73"/>
    <mergeCell ref="W72:X73"/>
    <mergeCell ref="Y72:AA73"/>
    <mergeCell ref="AK72:AN73"/>
    <mergeCell ref="AO72:AQ73"/>
    <mergeCell ref="AR72:AU73"/>
    <mergeCell ref="AX76:AZ77"/>
    <mergeCell ref="AE76:AG77"/>
    <mergeCell ref="AH76:AJ77"/>
    <mergeCell ref="AK78:AN79"/>
    <mergeCell ref="AO78:AQ79"/>
    <mergeCell ref="AR78:AU79"/>
    <mergeCell ref="P54:V54"/>
    <mergeCell ref="W54:AA54"/>
    <mergeCell ref="AV78:AW79"/>
    <mergeCell ref="AX78:AZ79"/>
    <mergeCell ref="AE78:AG79"/>
    <mergeCell ref="AH78:AJ79"/>
    <mergeCell ref="AK76:AN77"/>
    <mergeCell ref="AO76:AQ77"/>
    <mergeCell ref="AR76:AU77"/>
    <mergeCell ref="AV76:AW77"/>
    <mergeCell ref="AD76:AD77"/>
    <mergeCell ref="P61:R62"/>
    <mergeCell ref="S61:V62"/>
    <mergeCell ref="W59:X60"/>
    <mergeCell ref="Y59:AA60"/>
    <mergeCell ref="AD59:AD60"/>
    <mergeCell ref="AD72:AD73"/>
    <mergeCell ref="W63:X64"/>
    <mergeCell ref="AO50:AW50"/>
    <mergeCell ref="AH44:AJ45"/>
    <mergeCell ref="AK44:AN45"/>
    <mergeCell ref="AO69:AU69"/>
    <mergeCell ref="G27:I28"/>
    <mergeCell ref="J27:J28"/>
    <mergeCell ref="K27:M28"/>
    <mergeCell ref="N27:P28"/>
    <mergeCell ref="Q27:S28"/>
    <mergeCell ref="AO55:AQ56"/>
    <mergeCell ref="AR55:AU56"/>
    <mergeCell ref="AD54:AG54"/>
    <mergeCell ref="AH54:AN54"/>
    <mergeCell ref="X31:Z32"/>
    <mergeCell ref="G31:I32"/>
    <mergeCell ref="N31:P32"/>
    <mergeCell ref="Q31:S32"/>
    <mergeCell ref="X29:Z30"/>
    <mergeCell ref="J31:M32"/>
    <mergeCell ref="T31:W32"/>
    <mergeCell ref="G29:I30"/>
    <mergeCell ref="AL31:AY32"/>
    <mergeCell ref="K29:M30"/>
    <mergeCell ref="N29:P30"/>
    <mergeCell ref="Q29:S30"/>
    <mergeCell ref="T27:T28"/>
    <mergeCell ref="U27:W28"/>
    <mergeCell ref="B6:F8"/>
    <mergeCell ref="AA6:AE8"/>
    <mergeCell ref="B17:B24"/>
    <mergeCell ref="C17:F24"/>
    <mergeCell ref="B25:B32"/>
    <mergeCell ref="C25:F32"/>
    <mergeCell ref="C9:F16"/>
    <mergeCell ref="B9:B16"/>
    <mergeCell ref="AA9:AA16"/>
    <mergeCell ref="AB9:AE16"/>
    <mergeCell ref="J29:J30"/>
    <mergeCell ref="T29:T30"/>
    <mergeCell ref="U29:W30"/>
    <mergeCell ref="X27:Z28"/>
    <mergeCell ref="T21:T22"/>
    <mergeCell ref="U21:W22"/>
    <mergeCell ref="X21:Z22"/>
    <mergeCell ref="T23:W24"/>
    <mergeCell ref="U9:W10"/>
    <mergeCell ref="X9:Z10"/>
    <mergeCell ref="Q11:S12"/>
    <mergeCell ref="M96:V97"/>
    <mergeCell ref="AQ96:AZ97"/>
    <mergeCell ref="C96:L101"/>
    <mergeCell ref="C102:AZ103"/>
    <mergeCell ref="AF105:AZ108"/>
    <mergeCell ref="C88:D93"/>
    <mergeCell ref="W69:AA69"/>
    <mergeCell ref="AD69:AG69"/>
    <mergeCell ref="AH69:AN69"/>
    <mergeCell ref="AD82:AD83"/>
    <mergeCell ref="Z84:AC85"/>
    <mergeCell ref="AD84:AD85"/>
    <mergeCell ref="Z86:AC87"/>
    <mergeCell ref="AD86:AD87"/>
    <mergeCell ref="M100:V101"/>
    <mergeCell ref="W96:AF97"/>
    <mergeCell ref="W98:AF99"/>
    <mergeCell ref="W100:AF101"/>
    <mergeCell ref="AG96:AP97"/>
    <mergeCell ref="AG98:AP99"/>
    <mergeCell ref="AG100:AP101"/>
    <mergeCell ref="AQ91:AZ91"/>
    <mergeCell ref="AK70:AN71"/>
    <mergeCell ref="I88:L90"/>
    <mergeCell ref="A35:B93"/>
    <mergeCell ref="S78:V79"/>
    <mergeCell ref="W78:X79"/>
    <mergeCell ref="Y78:AA79"/>
    <mergeCell ref="AD78:AD79"/>
    <mergeCell ref="E88:H93"/>
    <mergeCell ref="AG92:AN93"/>
    <mergeCell ref="AO92:AP93"/>
    <mergeCell ref="O82:R83"/>
    <mergeCell ref="S82:S83"/>
    <mergeCell ref="O84:R85"/>
    <mergeCell ref="S84:S85"/>
    <mergeCell ref="O86:R87"/>
    <mergeCell ref="S86:S87"/>
    <mergeCell ref="Z82:AC83"/>
    <mergeCell ref="AG88:AZ90"/>
    <mergeCell ref="M89:T90"/>
    <mergeCell ref="U89:V90"/>
    <mergeCell ref="M92:T93"/>
    <mergeCell ref="U92:V93"/>
    <mergeCell ref="W89:AD90"/>
    <mergeCell ref="AE89:AF90"/>
    <mergeCell ref="W92:AD93"/>
    <mergeCell ref="AE92:AF93"/>
    <mergeCell ref="I91:L93"/>
    <mergeCell ref="M88:V88"/>
    <mergeCell ref="W88:AF88"/>
    <mergeCell ref="M91:V91"/>
    <mergeCell ref="W91:AF91"/>
    <mergeCell ref="AG91:AP91"/>
    <mergeCell ref="C80:AZ81"/>
    <mergeCell ref="C82:H87"/>
    <mergeCell ref="AV84:AY85"/>
    <mergeCell ref="AZ84:AZ85"/>
    <mergeCell ref="AV86:AY87"/>
    <mergeCell ref="AZ86:AZ87"/>
    <mergeCell ref="AQ92:AX93"/>
    <mergeCell ref="AY92:AZ93"/>
    <mergeCell ref="AK82:AN83"/>
    <mergeCell ref="AO82:AO83"/>
    <mergeCell ref="AK84:AN85"/>
    <mergeCell ref="AO84:AO85"/>
    <mergeCell ref="AK86:AN87"/>
    <mergeCell ref="AO86:AO87"/>
    <mergeCell ref="AV82:AY83"/>
    <mergeCell ref="AZ82:AZ83"/>
    <mergeCell ref="AP82:AU83"/>
    <mergeCell ref="I84:N85"/>
  </mergeCells>
  <phoneticPr fontId="2"/>
  <pageMargins left="0.70866141732283472" right="0.31496062992125984" top="0.39370078740157483" bottom="0.35433070866141736" header="0.31496062992125984" footer="0"/>
  <pageSetup paperSize="9" scale="43" orientation="portrait" r:id="rId1"/>
  <headerFooter>
    <oddFooter>&amp;L&amp;6 2024年4月版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①利用申込書(利用2ヶ月前提出）</vt:lpstr>
      <vt:lpstr>②活動日程表（利用2ヶ月前提出）</vt:lpstr>
      <vt:lpstr>③食事数等注文票（利用1ヶ月前提出）</vt:lpstr>
      <vt:lpstr>④教材申込書（利用1ヶ月前提出）</vt:lpstr>
      <vt:lpstr>⑤利用者一覧表 （利用日提出）</vt:lpstr>
      <vt:lpstr>⑥複数団体票（利用日提出）</vt:lpstr>
      <vt:lpstr>⑦カヌー名簿（利用日提出）</vt:lpstr>
      <vt:lpstr>⑧利用団体票</vt:lpstr>
      <vt:lpstr>⑨請求書内訳詳細 </vt:lpstr>
      <vt:lpstr>'①利用申込書(利用2ヶ月前提出）'!Print_Area</vt:lpstr>
      <vt:lpstr>'②活動日程表（利用2ヶ月前提出）'!Print_Area</vt:lpstr>
      <vt:lpstr>'③食事数等注文票（利用1ヶ月前提出）'!Print_Area</vt:lpstr>
      <vt:lpstr>'④教材申込書（利用1ヶ月前提出）'!Print_Area</vt:lpstr>
      <vt:lpstr>'⑤利用者一覧表 （利用日提出）'!Print_Area</vt:lpstr>
      <vt:lpstr>'⑥複数団体票（利用日提出）'!Print_Area</vt:lpstr>
      <vt:lpstr>'⑦カヌー名簿（利用日提出）'!Print_Area</vt:lpstr>
      <vt:lpstr>⑧利用団体票!Print_Area</vt:lpstr>
      <vt:lpstr>'⑨請求書内訳詳細 '!Print_Area</vt:lpstr>
      <vt:lpstr>'②活動日程表（利用2ヶ月前提出）'!Print_Titles</vt:lpstr>
      <vt:lpstr>'⑤利用者一覧表 （利用日提出）'!Print_Titles</vt:lpstr>
      <vt:lpstr>'①利用申込書(利用2ヶ月前提出）'!開始月</vt:lpstr>
      <vt:lpstr>'①利用申込書(利用2ヶ月前提出）'!開始日</vt:lpstr>
      <vt:lpstr>'①利用申込書(利用2ヶ月前提出）'!開始年</vt:lpstr>
      <vt:lpstr>'①利用申込書(利用2ヶ月前提出）'!終了月</vt:lpstr>
      <vt:lpstr>'①利用申込書(利用2ヶ月前提出）'!終了日</vt:lpstr>
      <vt:lpstr>'①利用申込書(利用2ヶ月前提出）'!終了年</vt:lpstr>
      <vt:lpstr>団体</vt:lpstr>
      <vt:lpstr>'①利用申込書(利用2ヶ月前提出）'!団体名</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ju.miyashima</cp:lastModifiedBy>
  <cp:lastPrinted>2024-04-22T06:27:46Z</cp:lastPrinted>
  <dcterms:created xsi:type="dcterms:W3CDTF">2018-03-29T03:37:12Z</dcterms:created>
  <dcterms:modified xsi:type="dcterms:W3CDTF">2024-04-22T06:28:32Z</dcterms:modified>
</cp:coreProperties>
</file>